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остаеваЕА\Desktop\"/>
    </mc:Choice>
  </mc:AlternateContent>
  <bookViews>
    <workbookView xWindow="0" yWindow="0" windowWidth="24075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11" i="1" l="1"/>
  <c r="G11" i="1"/>
  <c r="H11" i="1"/>
  <c r="I11" i="1"/>
  <c r="J11" i="1"/>
  <c r="L163" i="1" l="1"/>
  <c r="L154" i="1"/>
  <c r="L148" i="1"/>
  <c r="L139" i="1"/>
  <c r="L149" i="1" s="1"/>
  <c r="L131" i="1"/>
  <c r="L123" i="1"/>
  <c r="L117" i="1"/>
  <c r="L110" i="1"/>
  <c r="L118" i="1" s="1"/>
  <c r="L103" i="1"/>
  <c r="L95" i="1"/>
  <c r="L88" i="1"/>
  <c r="L79" i="1"/>
  <c r="L89" i="1" s="1"/>
  <c r="L71" i="1"/>
  <c r="L62" i="1"/>
  <c r="L54" i="1"/>
  <c r="L44" i="1"/>
  <c r="L55" i="1" s="1"/>
  <c r="L36" i="1"/>
  <c r="L27" i="1"/>
  <c r="L20" i="1"/>
  <c r="L11" i="1"/>
  <c r="L21" i="1" s="1"/>
  <c r="A96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2" i="1"/>
  <c r="A132" i="1"/>
  <c r="J131" i="1"/>
  <c r="I131" i="1"/>
  <c r="H131" i="1"/>
  <c r="G131" i="1"/>
  <c r="F131" i="1"/>
  <c r="B124" i="1"/>
  <c r="A124" i="1"/>
  <c r="J123" i="1"/>
  <c r="I123" i="1"/>
  <c r="H123" i="1"/>
  <c r="G123" i="1"/>
  <c r="F123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6" i="1"/>
  <c r="J95" i="1"/>
  <c r="I95" i="1"/>
  <c r="H95" i="1"/>
  <c r="G95" i="1"/>
  <c r="F95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5" i="1"/>
  <c r="A55" i="1"/>
  <c r="J54" i="1"/>
  <c r="I54" i="1"/>
  <c r="H54" i="1"/>
  <c r="G54" i="1"/>
  <c r="F54" i="1"/>
  <c r="B45" i="1"/>
  <c r="A45" i="1"/>
  <c r="B37" i="1"/>
  <c r="A37" i="1"/>
  <c r="J36" i="1"/>
  <c r="I36" i="1"/>
  <c r="H36" i="1"/>
  <c r="G36" i="1"/>
  <c r="F36" i="1"/>
  <c r="B28" i="1"/>
  <c r="A28" i="1"/>
  <c r="J27" i="1"/>
  <c r="I27" i="1"/>
  <c r="H27" i="1"/>
  <c r="G27" i="1"/>
  <c r="F27" i="1"/>
  <c r="B21" i="1"/>
  <c r="A21" i="1"/>
  <c r="B12" i="1"/>
  <c r="A12" i="1"/>
  <c r="G20" i="1"/>
  <c r="H20" i="1"/>
  <c r="I20" i="1"/>
  <c r="J20" i="1"/>
  <c r="F20" i="1"/>
  <c r="I118" i="1" l="1"/>
  <c r="G164" i="1"/>
  <c r="L72" i="1"/>
  <c r="L37" i="1"/>
  <c r="H149" i="1"/>
  <c r="J164" i="1"/>
  <c r="J104" i="1"/>
  <c r="G104" i="1"/>
  <c r="H89" i="1"/>
  <c r="I149" i="1"/>
  <c r="F72" i="1"/>
  <c r="J37" i="1"/>
  <c r="G132" i="1"/>
  <c r="L164" i="1"/>
  <c r="F55" i="1"/>
  <c r="J89" i="1"/>
  <c r="G118" i="1"/>
  <c r="I132" i="1"/>
  <c r="F37" i="1"/>
  <c r="H55" i="1"/>
  <c r="I55" i="1"/>
  <c r="J72" i="1"/>
  <c r="L132" i="1"/>
  <c r="J55" i="1"/>
  <c r="G149" i="1"/>
  <c r="I164" i="1"/>
  <c r="H37" i="1"/>
  <c r="F89" i="1"/>
  <c r="G72" i="1"/>
  <c r="I104" i="1"/>
  <c r="L104" i="1"/>
  <c r="G37" i="1"/>
  <c r="H132" i="1"/>
  <c r="J149" i="1"/>
  <c r="I37" i="1"/>
  <c r="G89" i="1"/>
  <c r="H118" i="1"/>
  <c r="J132" i="1"/>
  <c r="H72" i="1"/>
  <c r="I89" i="1"/>
  <c r="J118" i="1"/>
  <c r="H164" i="1"/>
  <c r="G55" i="1"/>
  <c r="I72" i="1"/>
  <c r="H104" i="1"/>
  <c r="F104" i="1"/>
  <c r="F118" i="1"/>
  <c r="F132" i="1"/>
  <c r="F149" i="1"/>
  <c r="F164" i="1"/>
  <c r="I21" i="1"/>
  <c r="F21" i="1"/>
  <c r="J21" i="1"/>
  <c r="H21" i="1"/>
  <c r="G21" i="1"/>
  <c r="H165" i="1" l="1"/>
  <c r="J165" i="1"/>
  <c r="I165" i="1"/>
  <c r="F165" i="1"/>
  <c r="G165" i="1"/>
</calcChain>
</file>

<file path=xl/sharedStrings.xml><?xml version="1.0" encoding="utf-8"?>
<sst xmlns="http://schemas.openxmlformats.org/spreadsheetml/2006/main" count="314" uniqueCount="119">
  <si>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</si>
  <si>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</si>
  <si>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</si>
  <si>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</si>
  <si>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</si>
  <si>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</si>
  <si>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</si>
  <si>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</si>
  <si>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</si>
  <si>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</si>
  <si>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</si>
  <si>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</si>
  <si>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</si>
  <si>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</si>
  <si>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</si>
  <si>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</si>
  <si>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</si>
  <si>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</si>
  <si>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</si>
  <si>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</si>
  <si>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</si>
  <si>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</si>
  <si>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</si>
  <si>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</si>
  <si>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</si>
  <si>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</si>
  <si>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</si>
  <si>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</si>
  <si>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</si>
  <si>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</si>
  <si>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</si>
  <si>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</si>
  <si>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</si>
  <si>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</si>
  <si>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</si>
  <si>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</si>
  <si>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</si>
  <si>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</si>
  <si>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 напиток</t>
  </si>
  <si>
    <t>Салат из соленых огурцов с луком ( огурцы соленые,лук репчатый, масло растительное)</t>
  </si>
  <si>
    <t>Пюре картофельное  ( картофель, молоко, масло сливочное, соль)</t>
  </si>
  <si>
    <t>Батон обогащенный микронутриентами (хлеб пшеничный)</t>
  </si>
  <si>
    <t>Каша рисовая  молочная  с маслом сливочным  ( крупа рисовая, молоко, сахар, соль)</t>
  </si>
  <si>
    <t>Бутерброд с маслом (масло сливочное,хлеб пшеничный)</t>
  </si>
  <si>
    <t>кисломол</t>
  </si>
  <si>
    <t>хлеб бел..</t>
  </si>
  <si>
    <t>кисломол.</t>
  </si>
  <si>
    <t>Фрукты</t>
  </si>
  <si>
    <t>ГБОУ школа№471 Выборгского района Санкт-Петербурга</t>
  </si>
  <si>
    <t>директор</t>
  </si>
  <si>
    <t>И.В.Сидорова</t>
  </si>
  <si>
    <t>Каша гречневая жидкая с маслом сливочным</t>
  </si>
  <si>
    <t>Бутерброд с сыром и маслом сливочным</t>
  </si>
  <si>
    <t>Плоды свежие (апельсин)</t>
  </si>
  <si>
    <t>Какао с молоком</t>
  </si>
  <si>
    <t>Батон обогащенный</t>
  </si>
  <si>
    <t>Суп картофельный с горохом и гренками</t>
  </si>
  <si>
    <t>Биточки рыбные</t>
  </si>
  <si>
    <t>Сок Персиковый</t>
  </si>
  <si>
    <t>Хлеб ржано-пшеничный обагащенный</t>
  </si>
  <si>
    <t>Омлет с сыром и маслом сливочным</t>
  </si>
  <si>
    <t>Бутерброд с джемом</t>
  </si>
  <si>
    <t>Кофейный напиток с молоком</t>
  </si>
  <si>
    <t>Йогурт массовая доля жира 2,5%</t>
  </si>
  <si>
    <t>Салат из моркови и яблок</t>
  </si>
  <si>
    <t>Щи из свежей капусты с картофелем, мясом, сметаной и зеленью</t>
  </si>
  <si>
    <t>Сердце тушеное в соусе</t>
  </si>
  <si>
    <t>Макаронные изделия отварные</t>
  </si>
  <si>
    <t>Компот из изюма</t>
  </si>
  <si>
    <t>Чай с молоком и сахаром</t>
  </si>
  <si>
    <t>Фрукты свежие (банан)</t>
  </si>
  <si>
    <t>Салат из свеклы отварной с маслом растительным</t>
  </si>
  <si>
    <t>Суп Крестьянский с крупой и мясом</t>
  </si>
  <si>
    <t>Котлеты рубленные из птицы</t>
  </si>
  <si>
    <t>Овощи, тушеные в сметанном соусе</t>
  </si>
  <si>
    <t>Сок Яблочный</t>
  </si>
  <si>
    <t>Запеканка из творога со сгущенным молоком</t>
  </si>
  <si>
    <t>Бутерброд с маслом и джемом</t>
  </si>
  <si>
    <t>Плоды свежие (яблоко)</t>
  </si>
  <si>
    <t>Чай с сахаром</t>
  </si>
  <si>
    <t>Салат из квашеной капусты</t>
  </si>
  <si>
    <t>Рассольник Ленинградский с мясом, сметаной, зеленью</t>
  </si>
  <si>
    <t>Шницель рубленный</t>
  </si>
  <si>
    <t>ТТК№272</t>
  </si>
  <si>
    <t>Картофельное пюре с морковью</t>
  </si>
  <si>
    <t>Напиток из плодов шиповника</t>
  </si>
  <si>
    <t>Каша овсяная ("Геркулес" жидкая с маслом сливочным)</t>
  </si>
  <si>
    <t>Винегрет морской</t>
  </si>
  <si>
    <t>Суп из овощей со сметаной, птицей и зеленью петрушки</t>
  </si>
  <si>
    <t>Биточки по-белорусски</t>
  </si>
  <si>
    <t>Капуста тушеная</t>
  </si>
  <si>
    <t>Сок персиковый</t>
  </si>
  <si>
    <t>Макароны с сыром</t>
  </si>
  <si>
    <t>Фрукты свежие (груши)</t>
  </si>
  <si>
    <t>Бульон с лапшой и птицей</t>
  </si>
  <si>
    <t>Котлеты рыбные Любительские</t>
  </si>
  <si>
    <t>Рис отварной</t>
  </si>
  <si>
    <t>Сок абрикосовый</t>
  </si>
  <si>
    <t>Чай с сахаром и лимоном</t>
  </si>
  <si>
    <t>Плоды свежие (банан)</t>
  </si>
  <si>
    <t>Огурец соленый</t>
  </si>
  <si>
    <t>Суп из овощей  с птицей</t>
  </si>
  <si>
    <t>Жаркое по домашнему</t>
  </si>
  <si>
    <t>Напиток из сухофруктов</t>
  </si>
  <si>
    <t>Бутерброд с сыром</t>
  </si>
  <si>
    <t>Омлет натуральный</t>
  </si>
  <si>
    <t>Салат "Витаминный" (1-й вариант)</t>
  </si>
  <si>
    <t>Борщ с капустой, картофелем, мясом, сметаной и зеленью петрушки</t>
  </si>
  <si>
    <t>Рыба, тушеная в томате с овощами</t>
  </si>
  <si>
    <t>Пюре картофельное</t>
  </si>
  <si>
    <t>Каша пшенная жидкая</t>
  </si>
  <si>
    <t>Салат "Степной" из разных овощей</t>
  </si>
  <si>
    <t>Суп картофельный с крупой и рыбой</t>
  </si>
  <si>
    <t>Компот из свежих яблок</t>
  </si>
  <si>
    <t>Каша рисовая жидкая с маслом сливочным</t>
  </si>
  <si>
    <t>Чай молоком и сахаром</t>
  </si>
  <si>
    <t xml:space="preserve">Йогурт массовая доля жира 2,5% </t>
  </si>
  <si>
    <t>Биточки Особые</t>
  </si>
  <si>
    <t>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</si>
</sst>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/>
    <xf numFmtId="0" fontId="12" fillId="4" borderId="2" xfId="0" applyFont="1" applyFill="1" applyBorder="1" applyAlignment="1" applyProtection="1">
      <alignment horizontal="left" vertical="top" wrapText="1"/>
      <protection hidden="1"/>
    </xf>
    <xf numFmtId="0" fontId="12" fillId="4" borderId="2" xfId="0" applyFont="1" applyFill="1" applyBorder="1" applyAlignment="1" applyProtection="1">
      <alignment horizontal="center" vertical="top" wrapText="1"/>
      <protection hidden="1"/>
    </xf>
    <xf numFmtId="0" fontId="12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23" xfId="0" applyFont="1" applyFill="1" applyBorder="1" applyProtection="1">
      <protection locked="0"/>
    </xf>
    <xf numFmtId="0" fontId="11" fillId="0" borderId="24" xfId="0" applyFont="1" applyBorder="1"/>
    <xf numFmtId="0" fontId="12" fillId="4" borderId="1" xfId="0" applyFont="1" applyFill="1" applyBorder="1" applyAlignment="1" applyProtection="1">
      <alignment horizontal="left" vertical="top" wrapText="1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12" fillId="4" borderId="15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48</v>
      </c>
      <c r="D1" s="59"/>
      <c r="E1" s="59"/>
      <c r="F1" s="11" t="s">
        <v>16</v>
      </c>
      <c r="G1" s="2" t="s">
        <v>17</v>
      </c>
      <c r="H1" s="60" t="s">
        <v>49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18</v>
      </c>
      <c r="H2" s="60" t="s">
        <v>50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21</v>
      </c>
      <c r="E6" s="50" t="s">
        <v>51</v>
      </c>
      <c r="F6" s="51">
        <v>155</v>
      </c>
      <c r="G6" s="51">
        <v>5.9</v>
      </c>
      <c r="H6" s="51">
        <v>6.9</v>
      </c>
      <c r="I6" s="51">
        <v>28.7</v>
      </c>
      <c r="J6" s="52">
        <v>208.5</v>
      </c>
      <c r="K6" s="39">
        <v>189</v>
      </c>
      <c r="L6" s="38"/>
    </row>
    <row r="7" spans="1:12" ht="15" x14ac:dyDescent="0.25">
      <c r="A7" s="22"/>
      <c r="B7" s="14"/>
      <c r="C7" s="10"/>
      <c r="D7" s="49" t="s">
        <v>22</v>
      </c>
      <c r="E7" s="50" t="s">
        <v>52</v>
      </c>
      <c r="F7" s="51">
        <v>35</v>
      </c>
      <c r="G7" s="51">
        <v>4</v>
      </c>
      <c r="H7" s="51">
        <v>8</v>
      </c>
      <c r="I7" s="51">
        <v>14</v>
      </c>
      <c r="J7" s="52">
        <v>140</v>
      </c>
      <c r="K7" s="42">
        <v>3</v>
      </c>
      <c r="L7" s="41"/>
    </row>
    <row r="8" spans="1:12" ht="15" x14ac:dyDescent="0.25">
      <c r="A8" s="22"/>
      <c r="B8" s="14"/>
      <c r="C8" s="10"/>
      <c r="D8" s="49" t="s">
        <v>23</v>
      </c>
      <c r="E8" s="50" t="s">
        <v>53</v>
      </c>
      <c r="F8" s="51">
        <v>100</v>
      </c>
      <c r="G8" s="51">
        <v>1</v>
      </c>
      <c r="H8" s="51">
        <v>0.2</v>
      </c>
      <c r="I8" s="51">
        <v>8</v>
      </c>
      <c r="J8" s="52">
        <v>43</v>
      </c>
      <c r="K8" s="42">
        <v>19</v>
      </c>
      <c r="L8" s="41"/>
    </row>
    <row r="9" spans="1:12" ht="15" x14ac:dyDescent="0.25">
      <c r="A9" s="22"/>
      <c r="B9" s="14"/>
      <c r="C9" s="10"/>
      <c r="D9" s="53" t="s">
        <v>38</v>
      </c>
      <c r="E9" s="50" t="s">
        <v>54</v>
      </c>
      <c r="F9" s="51">
        <v>200</v>
      </c>
      <c r="G9" s="51">
        <v>6.5</v>
      </c>
      <c r="H9" s="51">
        <v>3.5</v>
      </c>
      <c r="I9" s="51">
        <v>18.899999999999999</v>
      </c>
      <c r="J9" s="52">
        <v>112</v>
      </c>
      <c r="K9" s="42">
        <v>396</v>
      </c>
      <c r="L9" s="41"/>
    </row>
    <row r="10" spans="1:12" ht="15" x14ac:dyDescent="0.25">
      <c r="A10" s="22"/>
      <c r="B10" s="14"/>
      <c r="C10" s="10"/>
      <c r="D10" s="53" t="s">
        <v>30</v>
      </c>
      <c r="E10" s="50" t="s">
        <v>55</v>
      </c>
      <c r="F10" s="51">
        <v>20</v>
      </c>
      <c r="G10" s="51">
        <v>1.6</v>
      </c>
      <c r="H10" s="51">
        <v>1</v>
      </c>
      <c r="I10" s="51">
        <v>10.4</v>
      </c>
      <c r="J10" s="52">
        <v>57.5</v>
      </c>
      <c r="K10" s="42">
        <v>1</v>
      </c>
      <c r="L10" s="41"/>
    </row>
    <row r="11" spans="1:12" ht="15.75" thickBot="1" x14ac:dyDescent="0.3">
      <c r="A11" s="23"/>
      <c r="B11" s="16"/>
      <c r="C11" s="7"/>
      <c r="D11" s="17" t="s">
        <v>32</v>
      </c>
      <c r="E11" s="8"/>
      <c r="F11" s="18">
        <f>SUM(F6:F10)</f>
        <v>510</v>
      </c>
      <c r="G11" s="18">
        <f>SUM(G6:G10)</f>
        <v>19</v>
      </c>
      <c r="H11" s="18">
        <f>SUM(H6:H10)</f>
        <v>19.600000000000001</v>
      </c>
      <c r="I11" s="18">
        <f>SUM(I6:I10)</f>
        <v>80</v>
      </c>
      <c r="J11" s="18">
        <f>SUM(J6:J10)</f>
        <v>561</v>
      </c>
      <c r="K11" s="24"/>
      <c r="L11" s="18">
        <f>SUM(L6:L10)</f>
        <v>0</v>
      </c>
    </row>
    <row r="12" spans="1:12" ht="25.5" x14ac:dyDescent="0.25">
      <c r="A12" s="25">
        <f>A6</f>
        <v>1</v>
      </c>
      <c r="B12" s="12">
        <f>B6</f>
        <v>1</v>
      </c>
      <c r="C12" s="9" t="s">
        <v>24</v>
      </c>
      <c r="D12" s="54" t="s">
        <v>25</v>
      </c>
      <c r="E12" s="55" t="s">
        <v>39</v>
      </c>
      <c r="F12" s="56">
        <v>60</v>
      </c>
      <c r="G12" s="56">
        <v>0.5</v>
      </c>
      <c r="H12" s="56">
        <v>3</v>
      </c>
      <c r="I12" s="56">
        <v>1.5</v>
      </c>
      <c r="J12" s="57">
        <v>36.9</v>
      </c>
      <c r="K12" s="42">
        <v>20</v>
      </c>
      <c r="L12" s="41"/>
    </row>
    <row r="13" spans="1:12" ht="15" x14ac:dyDescent="0.25">
      <c r="A13" s="22"/>
      <c r="B13" s="14"/>
      <c r="C13" s="10"/>
      <c r="D13" s="49" t="s">
        <v>26</v>
      </c>
      <c r="E13" s="50" t="s">
        <v>56</v>
      </c>
      <c r="F13" s="51">
        <v>220</v>
      </c>
      <c r="G13" s="51">
        <v>4</v>
      </c>
      <c r="H13" s="51">
        <v>4.3</v>
      </c>
      <c r="I13" s="51">
        <v>25</v>
      </c>
      <c r="J13" s="52">
        <v>179</v>
      </c>
      <c r="K13" s="42">
        <v>81</v>
      </c>
      <c r="L13" s="41"/>
    </row>
    <row r="14" spans="1:12" ht="15" x14ac:dyDescent="0.25">
      <c r="A14" s="22"/>
      <c r="B14" s="14"/>
      <c r="C14" s="10"/>
      <c r="D14" s="49" t="s">
        <v>27</v>
      </c>
      <c r="E14" s="50" t="s">
        <v>57</v>
      </c>
      <c r="F14" s="51">
        <v>120</v>
      </c>
      <c r="G14" s="51">
        <v>11.9</v>
      </c>
      <c r="H14" s="51">
        <v>9.9</v>
      </c>
      <c r="I14" s="51">
        <v>15</v>
      </c>
      <c r="J14" s="52">
        <v>179.5</v>
      </c>
      <c r="K14" s="42">
        <v>239</v>
      </c>
      <c r="L14" s="41"/>
    </row>
    <row r="15" spans="1:12" ht="25.5" x14ac:dyDescent="0.25">
      <c r="A15" s="22"/>
      <c r="B15" s="14"/>
      <c r="C15" s="10"/>
      <c r="D15" s="49" t="s">
        <v>28</v>
      </c>
      <c r="E15" s="50" t="s">
        <v>40</v>
      </c>
      <c r="F15" s="51">
        <v>150</v>
      </c>
      <c r="G15" s="51">
        <v>3.4</v>
      </c>
      <c r="H15" s="51">
        <v>5.3</v>
      </c>
      <c r="I15" s="51">
        <v>21.7</v>
      </c>
      <c r="J15" s="52">
        <v>147.6</v>
      </c>
      <c r="K15" s="42">
        <v>335</v>
      </c>
      <c r="L15" s="41"/>
    </row>
    <row r="16" spans="1:12" ht="15" x14ac:dyDescent="0.25">
      <c r="A16" s="22"/>
      <c r="B16" s="14"/>
      <c r="C16" s="10"/>
      <c r="D16" s="49" t="s">
        <v>29</v>
      </c>
      <c r="E16" s="50" t="s">
        <v>58</v>
      </c>
      <c r="F16" s="51">
        <v>200</v>
      </c>
      <c r="G16" s="51">
        <v>1</v>
      </c>
      <c r="H16" s="51">
        <v>0.3</v>
      </c>
      <c r="I16" s="51">
        <v>20</v>
      </c>
      <c r="J16" s="52">
        <v>86.5</v>
      </c>
      <c r="K16" s="42">
        <v>442</v>
      </c>
      <c r="L16" s="41"/>
    </row>
    <row r="17" spans="1:12" ht="15" x14ac:dyDescent="0.25">
      <c r="A17" s="22"/>
      <c r="B17" s="14"/>
      <c r="C17" s="10"/>
      <c r="D17" s="49" t="s">
        <v>30</v>
      </c>
      <c r="E17" s="50" t="s">
        <v>55</v>
      </c>
      <c r="F17" s="51">
        <v>20</v>
      </c>
      <c r="G17" s="51">
        <v>1.6</v>
      </c>
      <c r="H17" s="51">
        <v>1</v>
      </c>
      <c r="I17" s="51">
        <v>10.4</v>
      </c>
      <c r="J17" s="52">
        <v>57.5</v>
      </c>
      <c r="K17" s="42">
        <v>1</v>
      </c>
      <c r="L17" s="41"/>
    </row>
    <row r="18" spans="1:12" ht="15" x14ac:dyDescent="0.25">
      <c r="A18" s="22"/>
      <c r="B18" s="14"/>
      <c r="C18" s="10"/>
      <c r="D18" s="53" t="s">
        <v>22</v>
      </c>
      <c r="E18" s="50" t="s">
        <v>59</v>
      </c>
      <c r="F18" s="51">
        <v>40</v>
      </c>
      <c r="G18" s="51">
        <v>1.8</v>
      </c>
      <c r="H18" s="51">
        <v>1</v>
      </c>
      <c r="I18" s="51">
        <v>11.5</v>
      </c>
      <c r="J18" s="52">
        <v>52</v>
      </c>
      <c r="K18" s="42">
        <v>5</v>
      </c>
      <c r="L18" s="41"/>
    </row>
    <row r="19" spans="1:12" ht="14.45" x14ac:dyDescent="0.3">
      <c r="A19" s="22"/>
      <c r="B19" s="14"/>
      <c r="C19" s="10"/>
      <c r="D19" s="5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6"/>
      <c r="C20" s="7"/>
      <c r="D20" s="17" t="s">
        <v>32</v>
      </c>
      <c r="E20" s="8"/>
      <c r="F20" s="18">
        <f>SUM(F12:F19)</f>
        <v>810</v>
      </c>
      <c r="G20" s="18">
        <f>SUM(G12:G19)</f>
        <v>24.2</v>
      </c>
      <c r="H20" s="18">
        <f>SUM(H12:H19)</f>
        <v>24.8</v>
      </c>
      <c r="I20" s="18">
        <f>SUM(I12:I19)</f>
        <v>105.10000000000001</v>
      </c>
      <c r="J20" s="18">
        <f>SUM(J12:J19)</f>
        <v>739</v>
      </c>
      <c r="K20" s="24"/>
      <c r="L20" s="18">
        <f>SUM(L12:L19)</f>
        <v>0</v>
      </c>
    </row>
    <row r="21" spans="1:12" ht="15.75" thickBot="1" x14ac:dyDescent="0.25">
      <c r="A21" s="28">
        <f>A6</f>
        <v>1</v>
      </c>
      <c r="B21" s="29">
        <f>B6</f>
        <v>1</v>
      </c>
      <c r="C21" s="61" t="s">
        <v>4</v>
      </c>
      <c r="D21" s="62"/>
      <c r="E21" s="30"/>
      <c r="F21" s="31">
        <f>F11+F20</f>
        <v>1320</v>
      </c>
      <c r="G21" s="31">
        <f>G11+G20</f>
        <v>43.2</v>
      </c>
      <c r="H21" s="31">
        <f>H11+H20</f>
        <v>44.400000000000006</v>
      </c>
      <c r="I21" s="31">
        <f>I11+I20</f>
        <v>185.10000000000002</v>
      </c>
      <c r="J21" s="31">
        <f>J11+J20</f>
        <v>1300</v>
      </c>
      <c r="K21" s="31"/>
      <c r="L21" s="31">
        <f>L11+L20</f>
        <v>0</v>
      </c>
    </row>
    <row r="22" spans="1:12" ht="15" x14ac:dyDescent="0.25">
      <c r="A22" s="13">
        <v>1</v>
      </c>
      <c r="B22" s="14">
        <v>2</v>
      </c>
      <c r="C22" s="21" t="s">
        <v>20</v>
      </c>
      <c r="D22" s="49" t="s">
        <v>21</v>
      </c>
      <c r="E22" s="50" t="s">
        <v>60</v>
      </c>
      <c r="F22" s="51">
        <v>155</v>
      </c>
      <c r="G22" s="51">
        <v>8.5</v>
      </c>
      <c r="H22" s="51">
        <v>11.5</v>
      </c>
      <c r="I22" s="51">
        <v>9</v>
      </c>
      <c r="J22" s="52">
        <v>155.30000000000001</v>
      </c>
      <c r="K22" s="39">
        <v>215</v>
      </c>
      <c r="L22" s="38"/>
    </row>
    <row r="23" spans="1:12" ht="15" x14ac:dyDescent="0.25">
      <c r="A23" s="13"/>
      <c r="B23" s="14"/>
      <c r="C23" s="10"/>
      <c r="D23" s="49" t="s">
        <v>22</v>
      </c>
      <c r="E23" s="50" t="s">
        <v>61</v>
      </c>
      <c r="F23" s="51">
        <v>35</v>
      </c>
      <c r="G23" s="51">
        <v>1.5</v>
      </c>
      <c r="H23" s="51">
        <v>0.5</v>
      </c>
      <c r="I23" s="51">
        <v>21.2</v>
      </c>
      <c r="J23" s="52">
        <v>95</v>
      </c>
      <c r="K23" s="42">
        <v>2</v>
      </c>
      <c r="L23" s="41"/>
    </row>
    <row r="24" spans="1:12" ht="15" x14ac:dyDescent="0.25">
      <c r="A24" s="13"/>
      <c r="B24" s="14"/>
      <c r="C24" s="10"/>
      <c r="D24" s="49" t="s">
        <v>44</v>
      </c>
      <c r="E24" s="50" t="s">
        <v>63</v>
      </c>
      <c r="F24" s="51">
        <v>210</v>
      </c>
      <c r="G24" s="51">
        <v>6.3</v>
      </c>
      <c r="H24" s="51">
        <v>5.2</v>
      </c>
      <c r="I24" s="51">
        <v>22</v>
      </c>
      <c r="J24" s="52">
        <v>160.6</v>
      </c>
      <c r="K24" s="42">
        <v>435</v>
      </c>
      <c r="L24" s="41"/>
    </row>
    <row r="25" spans="1:12" ht="15" x14ac:dyDescent="0.25">
      <c r="A25" s="13"/>
      <c r="B25" s="14"/>
      <c r="C25" s="10"/>
      <c r="D25" s="53" t="s">
        <v>38</v>
      </c>
      <c r="E25" s="50" t="s">
        <v>62</v>
      </c>
      <c r="F25" s="51">
        <v>200</v>
      </c>
      <c r="G25" s="51">
        <v>0.5</v>
      </c>
      <c r="H25" s="51">
        <v>0.5</v>
      </c>
      <c r="I25" s="51">
        <v>15</v>
      </c>
      <c r="J25" s="52">
        <v>88.1</v>
      </c>
      <c r="K25" s="42">
        <v>393</v>
      </c>
      <c r="L25" s="41"/>
    </row>
    <row r="26" spans="1:12" ht="15" x14ac:dyDescent="0.25">
      <c r="A26" s="13"/>
      <c r="B26" s="14"/>
      <c r="C26" s="10"/>
      <c r="D26" s="53" t="s">
        <v>30</v>
      </c>
      <c r="E26" s="50" t="s">
        <v>55</v>
      </c>
      <c r="F26" s="51">
        <v>40</v>
      </c>
      <c r="G26" s="51">
        <v>3.2</v>
      </c>
      <c r="H26" s="51">
        <v>2</v>
      </c>
      <c r="I26" s="51">
        <v>20.5</v>
      </c>
      <c r="J26" s="52">
        <v>114</v>
      </c>
      <c r="K26" s="42">
        <v>4</v>
      </c>
      <c r="L26" s="41"/>
    </row>
    <row r="27" spans="1:12" ht="15.75" thickBot="1" x14ac:dyDescent="0.3">
      <c r="A27" s="15"/>
      <c r="B27" s="16"/>
      <c r="C27" s="7"/>
      <c r="D27" s="17" t="s">
        <v>32</v>
      </c>
      <c r="E27" s="8"/>
      <c r="F27" s="18">
        <f>SUM(F22:F26)</f>
        <v>640</v>
      </c>
      <c r="G27" s="18">
        <f>SUM(G22:G26)</f>
        <v>20</v>
      </c>
      <c r="H27" s="18">
        <f>SUM(H22:H26)</f>
        <v>19.7</v>
      </c>
      <c r="I27" s="18">
        <f>SUM(I22:I26)</f>
        <v>87.7</v>
      </c>
      <c r="J27" s="18">
        <f>SUM(J22:J26)</f>
        <v>613</v>
      </c>
      <c r="K27" s="24"/>
      <c r="L27" s="18">
        <f>SUM(L22:L26)</f>
        <v>0</v>
      </c>
    </row>
    <row r="28" spans="1:12" ht="15" x14ac:dyDescent="0.25">
      <c r="A28" s="12">
        <f>A22</f>
        <v>1</v>
      </c>
      <c r="B28" s="12">
        <f>B22</f>
        <v>2</v>
      </c>
      <c r="C28" s="9" t="s">
        <v>24</v>
      </c>
      <c r="D28" s="54" t="s">
        <v>25</v>
      </c>
      <c r="E28" s="55" t="s">
        <v>64</v>
      </c>
      <c r="F28" s="56">
        <v>60</v>
      </c>
      <c r="G28" s="56">
        <v>0.6</v>
      </c>
      <c r="H28" s="56">
        <v>3.2</v>
      </c>
      <c r="I28" s="56">
        <v>6.2</v>
      </c>
      <c r="J28" s="57">
        <v>68.900000000000006</v>
      </c>
      <c r="K28" s="42">
        <v>60</v>
      </c>
      <c r="L28" s="41"/>
    </row>
    <row r="29" spans="1:12" ht="25.5" x14ac:dyDescent="0.25">
      <c r="A29" s="13"/>
      <c r="B29" s="14"/>
      <c r="C29" s="10"/>
      <c r="D29" s="49" t="s">
        <v>26</v>
      </c>
      <c r="E29" s="50" t="s">
        <v>65</v>
      </c>
      <c r="F29" s="51">
        <v>215</v>
      </c>
      <c r="G29" s="51">
        <v>3</v>
      </c>
      <c r="H29" s="51">
        <v>4</v>
      </c>
      <c r="I29" s="51">
        <v>10</v>
      </c>
      <c r="J29" s="52">
        <v>125</v>
      </c>
      <c r="K29" s="42">
        <v>67</v>
      </c>
      <c r="L29" s="41"/>
    </row>
    <row r="30" spans="1:12" ht="15" x14ac:dyDescent="0.25">
      <c r="A30" s="13"/>
      <c r="B30" s="14"/>
      <c r="C30" s="10"/>
      <c r="D30" s="49" t="s">
        <v>27</v>
      </c>
      <c r="E30" s="50" t="s">
        <v>66</v>
      </c>
      <c r="F30" s="51">
        <v>120</v>
      </c>
      <c r="G30" s="51">
        <v>9.4</v>
      </c>
      <c r="H30" s="51">
        <v>10.4</v>
      </c>
      <c r="I30" s="51">
        <v>6.5</v>
      </c>
      <c r="J30" s="52">
        <v>140.19999999999999</v>
      </c>
      <c r="K30" s="42">
        <v>261</v>
      </c>
      <c r="L30" s="41"/>
    </row>
    <row r="31" spans="1:12" ht="15" x14ac:dyDescent="0.25">
      <c r="A31" s="13"/>
      <c r="B31" s="14"/>
      <c r="C31" s="10"/>
      <c r="D31" s="49" t="s">
        <v>28</v>
      </c>
      <c r="E31" s="50" t="s">
        <v>67</v>
      </c>
      <c r="F31" s="51">
        <v>150</v>
      </c>
      <c r="G31" s="51">
        <v>5.3</v>
      </c>
      <c r="H31" s="51">
        <v>3.5</v>
      </c>
      <c r="I31" s="51">
        <v>29.3</v>
      </c>
      <c r="J31" s="52">
        <v>155.6</v>
      </c>
      <c r="K31" s="42">
        <v>330</v>
      </c>
      <c r="L31" s="41"/>
    </row>
    <row r="32" spans="1:12" ht="15" x14ac:dyDescent="0.25">
      <c r="A32" s="13"/>
      <c r="B32" s="14"/>
      <c r="C32" s="10"/>
      <c r="D32" s="49" t="s">
        <v>29</v>
      </c>
      <c r="E32" s="50" t="s">
        <v>68</v>
      </c>
      <c r="F32" s="51">
        <v>200</v>
      </c>
      <c r="G32" s="51">
        <v>0.6</v>
      </c>
      <c r="H32" s="51">
        <v>0.1</v>
      </c>
      <c r="I32" s="51">
        <v>21.1</v>
      </c>
      <c r="J32" s="52">
        <v>81</v>
      </c>
      <c r="K32" s="42">
        <v>130</v>
      </c>
      <c r="L32" s="41"/>
    </row>
    <row r="33" spans="1:12" ht="15" x14ac:dyDescent="0.25">
      <c r="A33" s="13"/>
      <c r="B33" s="14"/>
      <c r="C33" s="10"/>
      <c r="D33" s="49" t="s">
        <v>31</v>
      </c>
      <c r="E33" s="50" t="s">
        <v>59</v>
      </c>
      <c r="F33" s="51">
        <v>60</v>
      </c>
      <c r="G33" s="51">
        <v>2.7</v>
      </c>
      <c r="H33" s="51">
        <v>1.5</v>
      </c>
      <c r="I33" s="51">
        <v>17.3</v>
      </c>
      <c r="J33" s="52">
        <v>78</v>
      </c>
      <c r="K33" s="42">
        <v>7</v>
      </c>
      <c r="L33" s="41"/>
    </row>
    <row r="34" spans="1:12" ht="15" x14ac:dyDescent="0.25">
      <c r="A34" s="13"/>
      <c r="B34" s="14"/>
      <c r="C34" s="10"/>
      <c r="D34" s="53" t="s">
        <v>30</v>
      </c>
      <c r="E34" s="50" t="s">
        <v>55</v>
      </c>
      <c r="F34" s="51">
        <v>20</v>
      </c>
      <c r="G34" s="51">
        <v>1.6</v>
      </c>
      <c r="H34" s="51">
        <v>1</v>
      </c>
      <c r="I34" s="51">
        <v>10.4</v>
      </c>
      <c r="J34" s="52">
        <v>57.5</v>
      </c>
      <c r="K34" s="42">
        <v>1</v>
      </c>
      <c r="L34" s="41"/>
    </row>
    <row r="35" spans="1:12" ht="14.45" x14ac:dyDescent="0.3">
      <c r="A35" s="13"/>
      <c r="B35" s="14"/>
      <c r="C35" s="10"/>
      <c r="D35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5"/>
      <c r="B36" s="16"/>
      <c r="C36" s="7"/>
      <c r="D36" s="17" t="s">
        <v>32</v>
      </c>
      <c r="E36" s="8"/>
      <c r="F36" s="18">
        <f>SUM(F28:F35)</f>
        <v>825</v>
      </c>
      <c r="G36" s="18">
        <f>SUM(G28:G35)</f>
        <v>23.200000000000003</v>
      </c>
      <c r="H36" s="18">
        <f>SUM(H28:H35)</f>
        <v>23.700000000000003</v>
      </c>
      <c r="I36" s="18">
        <f>SUM(I28:I35)</f>
        <v>100.8</v>
      </c>
      <c r="J36" s="18">
        <f>SUM(J28:J35)</f>
        <v>706.2</v>
      </c>
      <c r="K36" s="24"/>
      <c r="L36" s="18">
        <f>SUM(L28:L35)</f>
        <v>0</v>
      </c>
    </row>
    <row r="37" spans="1:12" ht="15.75" customHeight="1" thickBot="1" x14ac:dyDescent="0.25">
      <c r="A37" s="32">
        <f>A22</f>
        <v>1</v>
      </c>
      <c r="B37" s="32">
        <f>B22</f>
        <v>2</v>
      </c>
      <c r="C37" s="61" t="s">
        <v>4</v>
      </c>
      <c r="D37" s="62"/>
      <c r="E37" s="30"/>
      <c r="F37" s="31">
        <f>F27+F36</f>
        <v>1465</v>
      </c>
      <c r="G37" s="31">
        <f>G27+G36</f>
        <v>43.2</v>
      </c>
      <c r="H37" s="31">
        <f>H27+H36</f>
        <v>43.400000000000006</v>
      </c>
      <c r="I37" s="31">
        <f>I27+I36</f>
        <v>188.5</v>
      </c>
      <c r="J37" s="31">
        <f>J27+J36</f>
        <v>1319.2</v>
      </c>
      <c r="K37" s="31"/>
      <c r="L37" s="31">
        <f>L27+L36</f>
        <v>0</v>
      </c>
    </row>
    <row r="38" spans="1:12" ht="25.5" x14ac:dyDescent="0.25">
      <c r="A38" s="19">
        <v>1</v>
      </c>
      <c r="B38" s="20">
        <v>3</v>
      </c>
      <c r="C38" s="21" t="s">
        <v>20</v>
      </c>
      <c r="D38" s="49" t="s">
        <v>21</v>
      </c>
      <c r="E38" s="50" t="s">
        <v>42</v>
      </c>
      <c r="F38" s="51">
        <v>160</v>
      </c>
      <c r="G38" s="51">
        <v>11.8</v>
      </c>
      <c r="H38" s="51">
        <v>11.3</v>
      </c>
      <c r="I38" s="51">
        <v>33.299999999999997</v>
      </c>
      <c r="J38" s="52">
        <v>242.1</v>
      </c>
      <c r="K38" s="39">
        <v>89</v>
      </c>
      <c r="L38" s="38"/>
    </row>
    <row r="39" spans="1:12" ht="15" x14ac:dyDescent="0.25">
      <c r="A39" s="22"/>
      <c r="B39" s="14"/>
      <c r="C39" s="10"/>
      <c r="D39" t="s">
        <v>38</v>
      </c>
      <c r="E39" s="50" t="s">
        <v>69</v>
      </c>
      <c r="F39" s="51">
        <v>200</v>
      </c>
      <c r="G39" s="51">
        <v>1.8</v>
      </c>
      <c r="H39" s="51">
        <v>1.3</v>
      </c>
      <c r="I39" s="51">
        <v>13.9</v>
      </c>
      <c r="J39" s="52">
        <v>75.3</v>
      </c>
      <c r="K39" s="42">
        <v>266</v>
      </c>
      <c r="L39" s="41"/>
    </row>
    <row r="40" spans="1:12" ht="15" x14ac:dyDescent="0.25">
      <c r="A40" s="22"/>
      <c r="B40" s="14"/>
      <c r="C40" s="10"/>
      <c r="D40" s="49" t="s">
        <v>22</v>
      </c>
      <c r="E40" s="50" t="s">
        <v>43</v>
      </c>
      <c r="F40" s="51">
        <v>25</v>
      </c>
      <c r="G40" s="51">
        <v>1.6</v>
      </c>
      <c r="H40" s="51">
        <v>4.5999999999999996</v>
      </c>
      <c r="I40" s="51">
        <v>10.3</v>
      </c>
      <c r="J40" s="52">
        <v>90.1</v>
      </c>
      <c r="K40" s="42">
        <v>1</v>
      </c>
      <c r="L40" s="41"/>
    </row>
    <row r="41" spans="1:12" ht="15" x14ac:dyDescent="0.25">
      <c r="A41" s="22"/>
      <c r="B41" s="14"/>
      <c r="C41" s="10"/>
      <c r="D41" t="s">
        <v>30</v>
      </c>
      <c r="E41" s="50" t="s">
        <v>55</v>
      </c>
      <c r="F41" s="51">
        <v>20</v>
      </c>
      <c r="G41" s="51">
        <v>1.6</v>
      </c>
      <c r="H41" s="51">
        <v>1</v>
      </c>
      <c r="I41" s="51">
        <v>10.4</v>
      </c>
      <c r="J41" s="52">
        <v>57.5</v>
      </c>
      <c r="K41" s="42">
        <v>1</v>
      </c>
      <c r="L41" s="41"/>
    </row>
    <row r="42" spans="1:12" ht="15" x14ac:dyDescent="0.25">
      <c r="A42" s="22"/>
      <c r="B42" s="14"/>
      <c r="C42" s="10"/>
      <c r="D42" t="s">
        <v>23</v>
      </c>
      <c r="E42" s="50" t="s">
        <v>70</v>
      </c>
      <c r="F42" s="51">
        <v>100</v>
      </c>
      <c r="G42" s="51">
        <v>1.6</v>
      </c>
      <c r="H42" s="51">
        <v>0.6</v>
      </c>
      <c r="I42" s="51">
        <v>20</v>
      </c>
      <c r="J42" s="52">
        <v>96</v>
      </c>
      <c r="K42" s="42">
        <v>20</v>
      </c>
      <c r="L42" s="41"/>
    </row>
    <row r="43" spans="1:12" ht="14.45" x14ac:dyDescent="0.3">
      <c r="A43" s="22"/>
      <c r="B43" s="14"/>
      <c r="C43" s="10"/>
      <c r="D43"/>
      <c r="E43" s="40"/>
      <c r="F43" s="41"/>
      <c r="G43" s="41"/>
      <c r="H43" s="41"/>
      <c r="I43" s="41"/>
      <c r="J43" s="41"/>
      <c r="K43" s="42"/>
      <c r="L43" s="41"/>
    </row>
    <row r="44" spans="1:12" ht="15.75" thickBot="1" x14ac:dyDescent="0.3">
      <c r="A44" s="23"/>
      <c r="B44" s="16"/>
      <c r="C44" s="7"/>
      <c r="D44" s="17" t="s">
        <v>32</v>
      </c>
      <c r="E44" s="8"/>
      <c r="F44" s="18">
        <f>SUM(F38:F43)</f>
        <v>505</v>
      </c>
      <c r="G44" s="18">
        <f>SUM(G38:G43)</f>
        <v>18.400000000000002</v>
      </c>
      <c r="H44" s="18">
        <f>SUM(H38:H43)</f>
        <v>18.800000000000004</v>
      </c>
      <c r="I44" s="18">
        <f>SUM(I38:I43)</f>
        <v>87.9</v>
      </c>
      <c r="J44" s="18">
        <f>SUM(J38:J43)</f>
        <v>561</v>
      </c>
      <c r="K44" s="24"/>
      <c r="L44" s="18">
        <f>SUM(L38:L43)</f>
        <v>0</v>
      </c>
    </row>
    <row r="45" spans="1:12" ht="15" x14ac:dyDescent="0.25">
      <c r="A45" s="25">
        <f>A38</f>
        <v>1</v>
      </c>
      <c r="B45" s="12">
        <f>B38</f>
        <v>3</v>
      </c>
      <c r="C45" s="9" t="s">
        <v>24</v>
      </c>
      <c r="D45" s="54" t="s">
        <v>25</v>
      </c>
      <c r="E45" s="55" t="s">
        <v>71</v>
      </c>
      <c r="F45" s="56">
        <v>60</v>
      </c>
      <c r="G45" s="56">
        <v>0.9</v>
      </c>
      <c r="H45" s="56">
        <v>3.2</v>
      </c>
      <c r="I45" s="56">
        <v>4.9000000000000004</v>
      </c>
      <c r="J45" s="57">
        <v>50.9</v>
      </c>
      <c r="K45" s="42">
        <v>33</v>
      </c>
      <c r="L45" s="41"/>
    </row>
    <row r="46" spans="1:12" ht="15" x14ac:dyDescent="0.25">
      <c r="A46" s="22"/>
      <c r="B46" s="14"/>
      <c r="C46" s="10"/>
      <c r="D46" s="49" t="s">
        <v>26</v>
      </c>
      <c r="E46" s="50" t="s">
        <v>72</v>
      </c>
      <c r="F46" s="51">
        <v>210</v>
      </c>
      <c r="G46" s="51">
        <v>3.3</v>
      </c>
      <c r="H46" s="51">
        <v>4.3</v>
      </c>
      <c r="I46" s="51">
        <v>10</v>
      </c>
      <c r="J46" s="52">
        <v>122.7</v>
      </c>
      <c r="K46" s="42">
        <v>90</v>
      </c>
      <c r="L46" s="41"/>
    </row>
    <row r="47" spans="1:12" ht="15" x14ac:dyDescent="0.25">
      <c r="A47" s="22"/>
      <c r="B47" s="14"/>
      <c r="C47" s="10"/>
      <c r="D47" s="49" t="s">
        <v>27</v>
      </c>
      <c r="E47" s="50" t="s">
        <v>73</v>
      </c>
      <c r="F47" s="51">
        <v>90</v>
      </c>
      <c r="G47" s="51">
        <v>3.1</v>
      </c>
      <c r="H47" s="51">
        <v>4</v>
      </c>
      <c r="I47" s="51">
        <v>8.6</v>
      </c>
      <c r="J47" s="52">
        <v>122.8</v>
      </c>
      <c r="K47" s="42">
        <v>312</v>
      </c>
      <c r="L47" s="41"/>
    </row>
    <row r="48" spans="1:12" ht="15" x14ac:dyDescent="0.25">
      <c r="A48" s="22"/>
      <c r="B48" s="14"/>
      <c r="C48" s="10"/>
      <c r="D48" s="49" t="s">
        <v>28</v>
      </c>
      <c r="E48" s="50" t="s">
        <v>74</v>
      </c>
      <c r="F48" s="51">
        <v>150</v>
      </c>
      <c r="G48" s="51">
        <v>6</v>
      </c>
      <c r="H48" s="51">
        <v>5.6</v>
      </c>
      <c r="I48" s="51">
        <v>17.600000000000001</v>
      </c>
      <c r="J48" s="52">
        <v>77</v>
      </c>
      <c r="K48" s="42">
        <v>348</v>
      </c>
      <c r="L48" s="41"/>
    </row>
    <row r="49" spans="1:12" ht="15" x14ac:dyDescent="0.25">
      <c r="A49" s="22"/>
      <c r="B49" s="14"/>
      <c r="C49" s="10"/>
      <c r="D49" s="49" t="s">
        <v>29</v>
      </c>
      <c r="E49" s="50" t="s">
        <v>75</v>
      </c>
      <c r="F49" s="51">
        <v>200</v>
      </c>
      <c r="G49" s="51">
        <v>1</v>
      </c>
      <c r="H49" s="51">
        <v>0.3</v>
      </c>
      <c r="I49" s="51">
        <v>20</v>
      </c>
      <c r="J49" s="52">
        <v>86.5</v>
      </c>
      <c r="K49" s="42">
        <v>442</v>
      </c>
      <c r="L49" s="41"/>
    </row>
    <row r="50" spans="1:12" ht="15" x14ac:dyDescent="0.25">
      <c r="A50" s="22"/>
      <c r="B50" s="14"/>
      <c r="C50" s="10"/>
      <c r="D50" t="s">
        <v>45</v>
      </c>
      <c r="E50" s="50" t="s">
        <v>55</v>
      </c>
      <c r="F50" s="51">
        <v>20</v>
      </c>
      <c r="G50" s="51">
        <v>1.6</v>
      </c>
      <c r="H50" s="51">
        <v>1</v>
      </c>
      <c r="I50" s="51">
        <v>10.4</v>
      </c>
      <c r="J50" s="52">
        <v>57.5</v>
      </c>
      <c r="K50" s="42">
        <v>1</v>
      </c>
      <c r="L50" s="41"/>
    </row>
    <row r="51" spans="1:12" ht="15" x14ac:dyDescent="0.25">
      <c r="A51" s="22"/>
      <c r="B51" s="14"/>
      <c r="C51" s="10"/>
      <c r="D51" t="s">
        <v>22</v>
      </c>
      <c r="E51" s="50" t="s">
        <v>59</v>
      </c>
      <c r="F51" s="51">
        <v>40</v>
      </c>
      <c r="G51" s="51">
        <v>1.8</v>
      </c>
      <c r="H51" s="51">
        <v>1</v>
      </c>
      <c r="I51" s="51">
        <v>11.5</v>
      </c>
      <c r="J51" s="52">
        <v>52</v>
      </c>
      <c r="K51" s="42">
        <v>5</v>
      </c>
      <c r="L51" s="41"/>
    </row>
    <row r="52" spans="1:12" ht="15" x14ac:dyDescent="0.25">
      <c r="A52" s="22"/>
      <c r="B52" s="14"/>
      <c r="C52" s="10"/>
      <c r="D52" t="s">
        <v>44</v>
      </c>
      <c r="E52" s="50" t="s">
        <v>63</v>
      </c>
      <c r="F52" s="51">
        <v>210</v>
      </c>
      <c r="G52" s="51">
        <v>6.3</v>
      </c>
      <c r="H52" s="51">
        <v>5.2</v>
      </c>
      <c r="I52" s="51">
        <v>22</v>
      </c>
      <c r="J52" s="52">
        <v>160.6</v>
      </c>
      <c r="K52" s="42">
        <v>435</v>
      </c>
      <c r="L52" s="41"/>
    </row>
    <row r="53" spans="1:12" ht="15" x14ac:dyDescent="0.25">
      <c r="A53" s="22"/>
      <c r="B53" s="14"/>
      <c r="C53" s="10"/>
      <c r="D53" s="5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6"/>
      <c r="C54" s="7"/>
      <c r="D54" s="17" t="s">
        <v>32</v>
      </c>
      <c r="E54" s="8"/>
      <c r="F54" s="18">
        <f>SUM(F45:F53)</f>
        <v>980</v>
      </c>
      <c r="G54" s="18">
        <f t="shared" ref="G54" si="0">SUM(G45:G53)</f>
        <v>24</v>
      </c>
      <c r="H54" s="18">
        <f t="shared" ref="H54" si="1">SUM(H45:H53)</f>
        <v>24.6</v>
      </c>
      <c r="I54" s="18">
        <f t="shared" ref="I54" si="2">SUM(I45:I53)</f>
        <v>105</v>
      </c>
      <c r="J54" s="18">
        <f t="shared" ref="J54:L54" si="3">SUM(J45:J53)</f>
        <v>730</v>
      </c>
      <c r="K54" s="24"/>
      <c r="L54" s="18">
        <f t="shared" si="3"/>
        <v>0</v>
      </c>
    </row>
    <row r="55" spans="1:12" ht="15.75" customHeight="1" thickBot="1" x14ac:dyDescent="0.25">
      <c r="A55" s="28">
        <f>A38</f>
        <v>1</v>
      </c>
      <c r="B55" s="29">
        <f>B38</f>
        <v>3</v>
      </c>
      <c r="C55" s="61" t="s">
        <v>4</v>
      </c>
      <c r="D55" s="62"/>
      <c r="E55" s="30"/>
      <c r="F55" s="31">
        <f>F44+F54</f>
        <v>1485</v>
      </c>
      <c r="G55" s="31">
        <f t="shared" ref="G55" si="4">G44+G54</f>
        <v>42.400000000000006</v>
      </c>
      <c r="H55" s="31">
        <f t="shared" ref="H55" si="5">H44+H54</f>
        <v>43.400000000000006</v>
      </c>
      <c r="I55" s="31">
        <f t="shared" ref="I55" si="6">I44+I54</f>
        <v>192.9</v>
      </c>
      <c r="J55" s="31">
        <f t="shared" ref="J55:L55" si="7">J44+J54</f>
        <v>1291</v>
      </c>
      <c r="K55" s="31"/>
      <c r="L55" s="31">
        <f t="shared" si="7"/>
        <v>0</v>
      </c>
    </row>
    <row r="56" spans="1:12" ht="15" x14ac:dyDescent="0.25">
      <c r="A56" s="19">
        <v>1</v>
      </c>
      <c r="B56" s="20">
        <v>4</v>
      </c>
      <c r="C56" s="21" t="s">
        <v>20</v>
      </c>
      <c r="D56" s="49" t="s">
        <v>21</v>
      </c>
      <c r="E56" s="50" t="s">
        <v>76</v>
      </c>
      <c r="F56" s="51">
        <v>150</v>
      </c>
      <c r="G56" s="51">
        <v>14.4</v>
      </c>
      <c r="H56" s="51">
        <v>13</v>
      </c>
      <c r="I56" s="51">
        <v>33.299999999999997</v>
      </c>
      <c r="J56" s="52">
        <v>292.5</v>
      </c>
      <c r="K56" s="39">
        <v>224</v>
      </c>
      <c r="L56" s="38"/>
    </row>
    <row r="57" spans="1:12" ht="15" x14ac:dyDescent="0.25">
      <c r="A57" s="22"/>
      <c r="B57" s="14"/>
      <c r="C57" s="10"/>
      <c r="D57" s="49" t="s">
        <v>22</v>
      </c>
      <c r="E57" s="50" t="s">
        <v>77</v>
      </c>
      <c r="F57" s="51">
        <v>35</v>
      </c>
      <c r="G57" s="51">
        <v>2.2000000000000002</v>
      </c>
      <c r="H57" s="51">
        <v>5</v>
      </c>
      <c r="I57" s="51">
        <v>17.600000000000001</v>
      </c>
      <c r="J57" s="52">
        <v>130</v>
      </c>
      <c r="K57" s="42">
        <v>2</v>
      </c>
      <c r="L57" s="41"/>
    </row>
    <row r="58" spans="1:12" ht="15" x14ac:dyDescent="0.25">
      <c r="A58" s="22"/>
      <c r="B58" s="14"/>
      <c r="C58" s="10"/>
      <c r="D58" s="49" t="s">
        <v>23</v>
      </c>
      <c r="E58" s="50" t="s">
        <v>78</v>
      </c>
      <c r="F58" s="51">
        <v>100</v>
      </c>
      <c r="G58" s="51">
        <v>0.4</v>
      </c>
      <c r="H58" s="51">
        <v>0.4</v>
      </c>
      <c r="I58" s="51">
        <v>10</v>
      </c>
      <c r="J58" s="52">
        <v>47</v>
      </c>
      <c r="K58" s="42">
        <v>368</v>
      </c>
      <c r="L58" s="41"/>
    </row>
    <row r="59" spans="1:12" ht="15" x14ac:dyDescent="0.25">
      <c r="A59" s="22"/>
      <c r="B59" s="14"/>
      <c r="C59" s="10"/>
      <c r="D59" t="s">
        <v>38</v>
      </c>
      <c r="E59" s="50" t="s">
        <v>79</v>
      </c>
      <c r="F59" s="51">
        <v>200</v>
      </c>
      <c r="G59" s="51">
        <v>0.3</v>
      </c>
      <c r="H59" s="51"/>
      <c r="I59" s="51">
        <v>8.3000000000000007</v>
      </c>
      <c r="J59" s="52">
        <v>34</v>
      </c>
      <c r="K59" s="42">
        <v>266</v>
      </c>
      <c r="L59" s="41"/>
    </row>
    <row r="60" spans="1:12" ht="15" x14ac:dyDescent="0.25">
      <c r="A60" s="22"/>
      <c r="B60" s="14"/>
      <c r="C60" s="10"/>
      <c r="D60" t="s">
        <v>30</v>
      </c>
      <c r="E60" s="50" t="s">
        <v>55</v>
      </c>
      <c r="F60" s="51">
        <v>20</v>
      </c>
      <c r="G60" s="51">
        <v>1.6</v>
      </c>
      <c r="H60" s="51">
        <v>1</v>
      </c>
      <c r="I60" s="51">
        <v>10.4</v>
      </c>
      <c r="J60" s="52">
        <v>57.5</v>
      </c>
      <c r="K60" s="42">
        <v>1</v>
      </c>
      <c r="L60" s="41"/>
    </row>
    <row r="61" spans="1:12" ht="15" x14ac:dyDescent="0.25">
      <c r="A61" s="22"/>
      <c r="B61" s="14"/>
      <c r="C61" s="10"/>
      <c r="D61"/>
      <c r="E61" s="40"/>
      <c r="F61" s="41"/>
      <c r="G61" s="41"/>
      <c r="H61" s="41"/>
      <c r="I61" s="41"/>
      <c r="J61" s="41"/>
      <c r="K61" s="42"/>
      <c r="L61" s="41"/>
    </row>
    <row r="62" spans="1:12" ht="15.75" thickBot="1" x14ac:dyDescent="0.3">
      <c r="A62" s="23"/>
      <c r="B62" s="16"/>
      <c r="C62" s="7"/>
      <c r="D62" s="17" t="s">
        <v>32</v>
      </c>
      <c r="E62" s="8"/>
      <c r="F62" s="18">
        <f>SUM(F56:F61)</f>
        <v>505</v>
      </c>
      <c r="G62" s="18">
        <f>SUM(G56:G61)</f>
        <v>18.900000000000002</v>
      </c>
      <c r="H62" s="18">
        <f>SUM(H56:H61)</f>
        <v>19.399999999999999</v>
      </c>
      <c r="I62" s="18">
        <f>SUM(I56:I61)</f>
        <v>79.600000000000009</v>
      </c>
      <c r="J62" s="18">
        <f>SUM(J56:J61)</f>
        <v>561</v>
      </c>
      <c r="K62" s="24"/>
      <c r="L62" s="18">
        <f>SUM(L56:L61)</f>
        <v>0</v>
      </c>
    </row>
    <row r="63" spans="1:12" ht="15" x14ac:dyDescent="0.25">
      <c r="A63" s="25">
        <f>A56</f>
        <v>1</v>
      </c>
      <c r="B63" s="12">
        <f>B56</f>
        <v>4</v>
      </c>
      <c r="C63" s="9" t="s">
        <v>24</v>
      </c>
      <c r="D63" s="54" t="s">
        <v>25</v>
      </c>
      <c r="E63" s="55" t="s">
        <v>80</v>
      </c>
      <c r="F63" s="56">
        <v>60</v>
      </c>
      <c r="G63" s="56">
        <v>1</v>
      </c>
      <c r="H63" s="56">
        <v>3</v>
      </c>
      <c r="I63" s="56">
        <v>5</v>
      </c>
      <c r="J63" s="57">
        <v>50</v>
      </c>
      <c r="K63" s="42">
        <v>40</v>
      </c>
      <c r="L63" s="41"/>
    </row>
    <row r="64" spans="1:12" ht="15" x14ac:dyDescent="0.25">
      <c r="A64" s="22"/>
      <c r="B64" s="14"/>
      <c r="C64" s="10"/>
      <c r="D64" s="49" t="s">
        <v>26</v>
      </c>
      <c r="E64" s="50" t="s">
        <v>81</v>
      </c>
      <c r="F64" s="51">
        <v>215</v>
      </c>
      <c r="G64" s="51">
        <v>4.3</v>
      </c>
      <c r="H64" s="51">
        <v>4.5</v>
      </c>
      <c r="I64" s="51">
        <v>4.7</v>
      </c>
      <c r="J64" s="52">
        <v>104</v>
      </c>
      <c r="K64" s="42">
        <v>91</v>
      </c>
      <c r="L64" s="41"/>
    </row>
    <row r="65" spans="1:12" ht="15" x14ac:dyDescent="0.25">
      <c r="A65" s="22"/>
      <c r="B65" s="14"/>
      <c r="C65" s="10"/>
      <c r="D65" s="49" t="s">
        <v>27</v>
      </c>
      <c r="E65" s="50" t="s">
        <v>82</v>
      </c>
      <c r="F65" s="51">
        <v>90</v>
      </c>
      <c r="G65" s="51">
        <v>5.2</v>
      </c>
      <c r="H65" s="51">
        <v>6</v>
      </c>
      <c r="I65" s="51">
        <v>6</v>
      </c>
      <c r="J65" s="52">
        <v>105.9</v>
      </c>
      <c r="K65" s="42" t="s">
        <v>83</v>
      </c>
      <c r="L65" s="41"/>
    </row>
    <row r="66" spans="1:12" ht="15" x14ac:dyDescent="0.25">
      <c r="A66" s="22"/>
      <c r="B66" s="14"/>
      <c r="C66" s="10"/>
      <c r="D66" s="49" t="s">
        <v>28</v>
      </c>
      <c r="E66" s="50" t="s">
        <v>84</v>
      </c>
      <c r="F66" s="51">
        <v>150</v>
      </c>
      <c r="G66" s="51">
        <v>2.1</v>
      </c>
      <c r="H66" s="51">
        <v>2.5</v>
      </c>
      <c r="I66" s="51">
        <v>19.600000000000001</v>
      </c>
      <c r="J66" s="52">
        <v>81</v>
      </c>
      <c r="K66" s="42">
        <v>125</v>
      </c>
      <c r="L66" s="41"/>
    </row>
    <row r="67" spans="1:12" ht="15" x14ac:dyDescent="0.25">
      <c r="A67" s="22"/>
      <c r="B67" s="14"/>
      <c r="C67" s="10"/>
      <c r="D67" s="49" t="s">
        <v>29</v>
      </c>
      <c r="E67" s="50" t="s">
        <v>85</v>
      </c>
      <c r="F67" s="51">
        <v>200</v>
      </c>
      <c r="G67" s="51">
        <v>0.8</v>
      </c>
      <c r="H67" s="51">
        <v>0.3</v>
      </c>
      <c r="I67" s="51">
        <v>20</v>
      </c>
      <c r="J67" s="52">
        <v>101</v>
      </c>
      <c r="K67" s="42">
        <v>441</v>
      </c>
      <c r="L67" s="41"/>
    </row>
    <row r="68" spans="1:12" ht="15" x14ac:dyDescent="0.25">
      <c r="A68" s="22"/>
      <c r="B68" s="14"/>
      <c r="C68" s="10"/>
      <c r="D68" s="49" t="s">
        <v>31</v>
      </c>
      <c r="E68" s="50" t="s">
        <v>59</v>
      </c>
      <c r="F68" s="51">
        <v>60</v>
      </c>
      <c r="G68" s="51">
        <v>2.7</v>
      </c>
      <c r="H68" s="51">
        <v>1.5</v>
      </c>
      <c r="I68" s="51">
        <v>17.3</v>
      </c>
      <c r="J68" s="52">
        <v>78</v>
      </c>
      <c r="K68" s="42">
        <v>7</v>
      </c>
      <c r="L68" s="41"/>
    </row>
    <row r="69" spans="1:12" ht="15" x14ac:dyDescent="0.25">
      <c r="A69" s="22"/>
      <c r="B69" s="14"/>
      <c r="C69" s="10"/>
      <c r="D69" t="s">
        <v>30</v>
      </c>
      <c r="E69" s="50" t="s">
        <v>55</v>
      </c>
      <c r="F69" s="51">
        <v>20</v>
      </c>
      <c r="G69" s="51">
        <v>1.6</v>
      </c>
      <c r="H69" s="51">
        <v>1</v>
      </c>
      <c r="I69" s="51">
        <v>10.4</v>
      </c>
      <c r="J69" s="52">
        <v>57.5</v>
      </c>
      <c r="K69" s="42">
        <v>1</v>
      </c>
      <c r="L69" s="41"/>
    </row>
    <row r="70" spans="1:12" ht="15" x14ac:dyDescent="0.25">
      <c r="A70" s="22"/>
      <c r="B70" s="14"/>
      <c r="C70" s="10"/>
      <c r="D70" t="s">
        <v>44</v>
      </c>
      <c r="E70" s="50" t="s">
        <v>63</v>
      </c>
      <c r="F70" s="51">
        <v>210</v>
      </c>
      <c r="G70" s="51">
        <v>6.3</v>
      </c>
      <c r="H70" s="51">
        <v>5.2</v>
      </c>
      <c r="I70" s="51">
        <v>22</v>
      </c>
      <c r="J70" s="52">
        <v>160.6</v>
      </c>
      <c r="K70" s="42">
        <v>435</v>
      </c>
      <c r="L70" s="41"/>
    </row>
    <row r="71" spans="1:12" ht="15" x14ac:dyDescent="0.25">
      <c r="A71" s="23"/>
      <c r="B71" s="16"/>
      <c r="C71" s="7"/>
      <c r="D71" s="17" t="s">
        <v>32</v>
      </c>
      <c r="E71" s="8"/>
      <c r="F71" s="18">
        <f>SUM(F63:F70)</f>
        <v>1005</v>
      </c>
      <c r="G71" s="18">
        <f>SUM(G63:G70)</f>
        <v>24.000000000000004</v>
      </c>
      <c r="H71" s="18">
        <f>SUM(H63:H70)</f>
        <v>24</v>
      </c>
      <c r="I71" s="18">
        <f>SUM(I63:I70)</f>
        <v>105</v>
      </c>
      <c r="J71" s="18">
        <f>SUM(J63:J70)</f>
        <v>738</v>
      </c>
      <c r="K71" s="24"/>
      <c r="L71" s="18">
        <f>SUM(L63:L70)</f>
        <v>0</v>
      </c>
    </row>
    <row r="72" spans="1:12" ht="15.75" customHeight="1" thickBot="1" x14ac:dyDescent="0.25">
      <c r="A72" s="28">
        <f>A56</f>
        <v>1</v>
      </c>
      <c r="B72" s="29">
        <f>B56</f>
        <v>4</v>
      </c>
      <c r="C72" s="61" t="s">
        <v>4</v>
      </c>
      <c r="D72" s="62"/>
      <c r="E72" s="30"/>
      <c r="F72" s="31">
        <f>F62+F71</f>
        <v>1510</v>
      </c>
      <c r="G72" s="31">
        <f>G62+G71</f>
        <v>42.900000000000006</v>
      </c>
      <c r="H72" s="31">
        <f>H62+H71</f>
        <v>43.4</v>
      </c>
      <c r="I72" s="31">
        <f>I62+I71</f>
        <v>184.60000000000002</v>
      </c>
      <c r="J72" s="31">
        <f>J62+J71</f>
        <v>1299</v>
      </c>
      <c r="K72" s="31"/>
      <c r="L72" s="31">
        <f>L62+L71</f>
        <v>0</v>
      </c>
    </row>
    <row r="73" spans="1:12" ht="15" x14ac:dyDescent="0.25">
      <c r="A73" s="19">
        <v>1</v>
      </c>
      <c r="B73" s="20">
        <v>5</v>
      </c>
      <c r="C73" s="21" t="s">
        <v>20</v>
      </c>
      <c r="D73" s="49" t="s">
        <v>21</v>
      </c>
      <c r="E73" s="50" t="s">
        <v>86</v>
      </c>
      <c r="F73" s="51">
        <v>160</v>
      </c>
      <c r="G73" s="51">
        <v>15.4</v>
      </c>
      <c r="H73" s="51">
        <v>18.8</v>
      </c>
      <c r="I73" s="51">
        <v>29.6</v>
      </c>
      <c r="J73" s="52">
        <v>292</v>
      </c>
      <c r="K73" s="39">
        <v>189</v>
      </c>
      <c r="L73" s="38"/>
    </row>
    <row r="74" spans="1:12" ht="15" x14ac:dyDescent="0.25">
      <c r="A74" s="22"/>
      <c r="B74" s="14"/>
      <c r="C74" s="10"/>
      <c r="D74" s="49" t="s">
        <v>22</v>
      </c>
      <c r="E74" s="50" t="s">
        <v>61</v>
      </c>
      <c r="F74" s="51">
        <v>30</v>
      </c>
      <c r="G74" s="51">
        <v>1.5</v>
      </c>
      <c r="H74" s="51">
        <v>0.5</v>
      </c>
      <c r="I74" s="51">
        <v>17.600000000000001</v>
      </c>
      <c r="J74" s="52">
        <v>80.8</v>
      </c>
      <c r="K74" s="42">
        <v>2</v>
      </c>
      <c r="L74" s="41"/>
    </row>
    <row r="75" spans="1:12" ht="15" x14ac:dyDescent="0.25">
      <c r="A75" s="22"/>
      <c r="B75" s="14"/>
      <c r="C75" s="10"/>
      <c r="D75" s="49" t="s">
        <v>23</v>
      </c>
      <c r="E75" s="50" t="s">
        <v>53</v>
      </c>
      <c r="F75" s="51">
        <v>100</v>
      </c>
      <c r="G75" s="51">
        <v>1</v>
      </c>
      <c r="H75" s="51">
        <v>0.2</v>
      </c>
      <c r="I75" s="51">
        <v>8</v>
      </c>
      <c r="J75" s="52">
        <v>43</v>
      </c>
      <c r="K75" s="42">
        <v>19</v>
      </c>
      <c r="L75" s="41"/>
    </row>
    <row r="76" spans="1:12" ht="15" x14ac:dyDescent="0.25">
      <c r="A76" s="22"/>
      <c r="B76" s="14"/>
      <c r="C76" s="10"/>
      <c r="D76" s="53" t="s">
        <v>38</v>
      </c>
      <c r="E76" s="50" t="s">
        <v>62</v>
      </c>
      <c r="F76" s="51">
        <v>200</v>
      </c>
      <c r="G76" s="51">
        <v>0.5</v>
      </c>
      <c r="H76" s="51">
        <v>0.5</v>
      </c>
      <c r="I76" s="51">
        <v>15</v>
      </c>
      <c r="J76" s="52">
        <v>88.1</v>
      </c>
      <c r="K76" s="42">
        <v>393</v>
      </c>
      <c r="L76" s="41"/>
    </row>
    <row r="77" spans="1:12" ht="15" x14ac:dyDescent="0.25">
      <c r="A77" s="22"/>
      <c r="B77" s="14"/>
      <c r="C77" s="10"/>
      <c r="D77" s="49" t="s">
        <v>30</v>
      </c>
      <c r="E77" s="50" t="s">
        <v>55</v>
      </c>
      <c r="F77" s="41">
        <v>20</v>
      </c>
      <c r="G77" s="41">
        <v>1.6</v>
      </c>
      <c r="H77" s="41">
        <v>1</v>
      </c>
      <c r="I77" s="41">
        <v>10.4</v>
      </c>
      <c r="J77" s="41">
        <v>57.5</v>
      </c>
      <c r="K77" s="42">
        <v>1</v>
      </c>
      <c r="L77" s="41"/>
    </row>
    <row r="78" spans="1:12" ht="15" x14ac:dyDescent="0.25">
      <c r="A78" s="22"/>
      <c r="B78" s="14"/>
      <c r="C78" s="10"/>
      <c r="D78" s="49"/>
      <c r="E78" s="50"/>
      <c r="F78" s="41"/>
      <c r="G78" s="41"/>
      <c r="H78" s="41"/>
      <c r="I78" s="41"/>
      <c r="J78" s="41"/>
      <c r="K78" s="42"/>
      <c r="L78" s="41"/>
    </row>
    <row r="79" spans="1:12" ht="15.75" thickBot="1" x14ac:dyDescent="0.3">
      <c r="A79" s="23"/>
      <c r="B79" s="16"/>
      <c r="C79" s="7"/>
      <c r="D79" s="17" t="s">
        <v>32</v>
      </c>
      <c r="E79" s="8"/>
      <c r="F79" s="18">
        <f>SUM(F73:F78)</f>
        <v>510</v>
      </c>
      <c r="G79" s="18">
        <f>SUM(G73:G78)</f>
        <v>20</v>
      </c>
      <c r="H79" s="18">
        <f>SUM(H73:H78)</f>
        <v>21</v>
      </c>
      <c r="I79" s="18">
        <f>SUM(I73:I78)</f>
        <v>80.600000000000009</v>
      </c>
      <c r="J79" s="18">
        <f>SUM(J73:J78)</f>
        <v>561.4</v>
      </c>
      <c r="K79" s="24"/>
      <c r="L79" s="18">
        <f>SUM(L73:L78)</f>
        <v>0</v>
      </c>
    </row>
    <row r="80" spans="1:12" ht="15" x14ac:dyDescent="0.25">
      <c r="A80" s="25">
        <f>A73</f>
        <v>1</v>
      </c>
      <c r="B80" s="12">
        <f>B73</f>
        <v>5</v>
      </c>
      <c r="C80" s="9" t="s">
        <v>24</v>
      </c>
      <c r="D80" s="54" t="s">
        <v>25</v>
      </c>
      <c r="E80" s="55" t="s">
        <v>87</v>
      </c>
      <c r="F80" s="56">
        <v>60</v>
      </c>
      <c r="G80" s="56">
        <v>0.5</v>
      </c>
      <c r="H80" s="56">
        <v>5.3</v>
      </c>
      <c r="I80" s="56">
        <v>8.4</v>
      </c>
      <c r="J80" s="57">
        <v>73</v>
      </c>
      <c r="K80" s="42">
        <v>53</v>
      </c>
      <c r="L80" s="41"/>
    </row>
    <row r="81" spans="1:12" ht="15" x14ac:dyDescent="0.25">
      <c r="A81" s="22"/>
      <c r="B81" s="14"/>
      <c r="C81" s="10"/>
      <c r="D81" s="49" t="s">
        <v>26</v>
      </c>
      <c r="E81" s="50" t="s">
        <v>88</v>
      </c>
      <c r="F81" s="51">
        <v>215</v>
      </c>
      <c r="G81" s="51">
        <v>3.2</v>
      </c>
      <c r="H81" s="51">
        <v>4.3</v>
      </c>
      <c r="I81" s="51">
        <v>11.2</v>
      </c>
      <c r="J81" s="52">
        <v>91.3</v>
      </c>
      <c r="K81" s="42">
        <v>95</v>
      </c>
      <c r="L81" s="41"/>
    </row>
    <row r="82" spans="1:12" ht="15" x14ac:dyDescent="0.25">
      <c r="A82" s="22"/>
      <c r="B82" s="14"/>
      <c r="C82" s="10"/>
      <c r="D82" s="49" t="s">
        <v>27</v>
      </c>
      <c r="E82" s="50" t="s">
        <v>89</v>
      </c>
      <c r="F82" s="51">
        <v>90</v>
      </c>
      <c r="G82" s="51">
        <v>9</v>
      </c>
      <c r="H82" s="51">
        <v>7.8</v>
      </c>
      <c r="I82" s="51">
        <v>17.899999999999999</v>
      </c>
      <c r="J82" s="52">
        <v>256</v>
      </c>
      <c r="K82" s="42">
        <v>280</v>
      </c>
      <c r="L82" s="41"/>
    </row>
    <row r="83" spans="1:12" ht="15" x14ac:dyDescent="0.25">
      <c r="A83" s="22"/>
      <c r="B83" s="14"/>
      <c r="C83" s="10"/>
      <c r="D83" s="49" t="s">
        <v>28</v>
      </c>
      <c r="E83" s="50" t="s">
        <v>90</v>
      </c>
      <c r="F83" s="51">
        <v>150</v>
      </c>
      <c r="G83" s="51">
        <v>5.6</v>
      </c>
      <c r="H83" s="51">
        <v>4.5</v>
      </c>
      <c r="I83" s="51">
        <v>16</v>
      </c>
      <c r="J83" s="52">
        <v>93</v>
      </c>
      <c r="K83" s="42">
        <v>346</v>
      </c>
      <c r="L83" s="41"/>
    </row>
    <row r="84" spans="1:12" ht="15" x14ac:dyDescent="0.25">
      <c r="A84" s="22"/>
      <c r="B84" s="14"/>
      <c r="C84" s="10"/>
      <c r="D84" s="49" t="s">
        <v>29</v>
      </c>
      <c r="E84" s="50" t="s">
        <v>91</v>
      </c>
      <c r="F84" s="51">
        <v>200</v>
      </c>
      <c r="G84" s="51">
        <v>1</v>
      </c>
      <c r="H84" s="51">
        <v>0.3</v>
      </c>
      <c r="I84" s="51">
        <v>20</v>
      </c>
      <c r="J84" s="52">
        <v>86.5</v>
      </c>
      <c r="K84" s="42">
        <v>442</v>
      </c>
      <c r="L84" s="41"/>
    </row>
    <row r="85" spans="1:12" ht="15" x14ac:dyDescent="0.25">
      <c r="A85" s="22"/>
      <c r="B85" s="14"/>
      <c r="C85" s="10"/>
      <c r="D85" s="49" t="s">
        <v>30</v>
      </c>
      <c r="E85" s="50" t="s">
        <v>55</v>
      </c>
      <c r="F85" s="51">
        <v>30</v>
      </c>
      <c r="G85" s="51">
        <v>2.4</v>
      </c>
      <c r="H85" s="51">
        <v>1.5</v>
      </c>
      <c r="I85" s="51">
        <v>15.5</v>
      </c>
      <c r="J85" s="52">
        <v>86.2</v>
      </c>
      <c r="K85" s="42">
        <v>2</v>
      </c>
      <c r="L85" s="41"/>
    </row>
    <row r="86" spans="1:12" ht="15" x14ac:dyDescent="0.25">
      <c r="A86" s="22"/>
      <c r="B86" s="14"/>
      <c r="C86" s="10"/>
      <c r="D86" t="s">
        <v>22</v>
      </c>
      <c r="E86" s="50" t="s">
        <v>59</v>
      </c>
      <c r="F86" s="51">
        <v>40</v>
      </c>
      <c r="G86" s="51">
        <v>1.8</v>
      </c>
      <c r="H86" s="51">
        <v>1</v>
      </c>
      <c r="I86" s="51">
        <v>11.5</v>
      </c>
      <c r="J86" s="52">
        <v>52</v>
      </c>
      <c r="K86" s="42">
        <v>5</v>
      </c>
      <c r="L86" s="41"/>
    </row>
    <row r="87" spans="1:12" ht="15" x14ac:dyDescent="0.25">
      <c r="A87" s="22"/>
      <c r="B87" s="14"/>
      <c r="C87" s="10"/>
      <c r="D87"/>
      <c r="E87" s="50"/>
      <c r="F87" s="51"/>
      <c r="G87" s="51"/>
      <c r="H87" s="51"/>
      <c r="I87" s="51"/>
      <c r="J87" s="52"/>
      <c r="K87" s="42"/>
      <c r="L87" s="41"/>
    </row>
    <row r="88" spans="1:12" ht="15" x14ac:dyDescent="0.25">
      <c r="A88" s="23"/>
      <c r="B88" s="16"/>
      <c r="C88" s="7"/>
      <c r="D88" s="17" t="s">
        <v>32</v>
      </c>
      <c r="E88" s="8"/>
      <c r="F88" s="18">
        <f>SUM(F80:F87)</f>
        <v>785</v>
      </c>
      <c r="G88" s="18">
        <f>SUM(G80:G87)</f>
        <v>23.499999999999996</v>
      </c>
      <c r="H88" s="18">
        <f>SUM(H80:H87)</f>
        <v>24.7</v>
      </c>
      <c r="I88" s="18">
        <f>SUM(I80:I87)</f>
        <v>100.5</v>
      </c>
      <c r="J88" s="18">
        <f>SUM(J80:J87)</f>
        <v>738</v>
      </c>
      <c r="K88" s="24"/>
      <c r="L88" s="18">
        <f>SUM(L80:L87)</f>
        <v>0</v>
      </c>
    </row>
    <row r="89" spans="1:12" ht="15.75" customHeight="1" thickBot="1" x14ac:dyDescent="0.25">
      <c r="A89" s="28">
        <f>A73</f>
        <v>1</v>
      </c>
      <c r="B89" s="29">
        <f>B73</f>
        <v>5</v>
      </c>
      <c r="C89" s="61" t="s">
        <v>4</v>
      </c>
      <c r="D89" s="62"/>
      <c r="E89" s="30"/>
      <c r="F89" s="31">
        <f>F79+F88</f>
        <v>1295</v>
      </c>
      <c r="G89" s="31">
        <f>G79+G88</f>
        <v>43.5</v>
      </c>
      <c r="H89" s="31">
        <f>H79+H88</f>
        <v>45.7</v>
      </c>
      <c r="I89" s="31">
        <f>I79+I88</f>
        <v>181.10000000000002</v>
      </c>
      <c r="J89" s="31">
        <f>J79+J88</f>
        <v>1299.4000000000001</v>
      </c>
      <c r="K89" s="31"/>
      <c r="L89" s="31">
        <f>L79+L88</f>
        <v>0</v>
      </c>
    </row>
    <row r="90" spans="1:12" ht="15" x14ac:dyDescent="0.25">
      <c r="A90" s="19">
        <v>2</v>
      </c>
      <c r="B90" s="20">
        <v>1</v>
      </c>
      <c r="C90" s="21" t="s">
        <v>20</v>
      </c>
      <c r="D90" s="49" t="s">
        <v>21</v>
      </c>
      <c r="E90" s="50" t="s">
        <v>92</v>
      </c>
      <c r="F90" s="51">
        <v>150</v>
      </c>
      <c r="G90" s="51">
        <v>7.7</v>
      </c>
      <c r="H90" s="51">
        <v>12.6</v>
      </c>
      <c r="I90" s="51">
        <v>25.6</v>
      </c>
      <c r="J90" s="52">
        <v>267.2</v>
      </c>
      <c r="K90" s="39">
        <v>210</v>
      </c>
      <c r="L90" s="38"/>
    </row>
    <row r="91" spans="1:12" ht="15" x14ac:dyDescent="0.25">
      <c r="A91" s="22"/>
      <c r="B91" s="14"/>
      <c r="C91" s="10"/>
      <c r="D91" t="s">
        <v>38</v>
      </c>
      <c r="E91" s="50" t="s">
        <v>54</v>
      </c>
      <c r="F91" s="51">
        <v>200</v>
      </c>
      <c r="G91" s="51">
        <v>6.5</v>
      </c>
      <c r="H91" s="51">
        <v>3.5</v>
      </c>
      <c r="I91" s="51">
        <v>18.899999999999999</v>
      </c>
      <c r="J91" s="52">
        <v>112</v>
      </c>
      <c r="K91" s="42">
        <v>396</v>
      </c>
      <c r="L91" s="41"/>
    </row>
    <row r="92" spans="1:12" ht="15" x14ac:dyDescent="0.25">
      <c r="A92" s="22"/>
      <c r="B92" s="14"/>
      <c r="C92" s="10"/>
      <c r="D92" t="s">
        <v>30</v>
      </c>
      <c r="E92" s="50" t="s">
        <v>55</v>
      </c>
      <c r="F92" s="51">
        <v>50</v>
      </c>
      <c r="G92" s="51">
        <v>4</v>
      </c>
      <c r="H92" s="51">
        <v>2.5</v>
      </c>
      <c r="I92" s="51">
        <v>26</v>
      </c>
      <c r="J92" s="52">
        <v>144</v>
      </c>
      <c r="K92" s="42">
        <v>4</v>
      </c>
      <c r="L92" s="41"/>
    </row>
    <row r="93" spans="1:12" ht="15" x14ac:dyDescent="0.25">
      <c r="A93" s="22"/>
      <c r="B93" s="14"/>
      <c r="C93" s="10"/>
      <c r="D93" t="s">
        <v>47</v>
      </c>
      <c r="E93" s="50" t="s">
        <v>93</v>
      </c>
      <c r="F93" s="51">
        <v>100</v>
      </c>
      <c r="G93" s="51">
        <v>0.4</v>
      </c>
      <c r="H93" s="51">
        <v>0.4</v>
      </c>
      <c r="I93" s="51">
        <v>9.5</v>
      </c>
      <c r="J93" s="52">
        <v>45</v>
      </c>
      <c r="K93" s="42">
        <v>3</v>
      </c>
      <c r="L93" s="41"/>
    </row>
    <row r="94" spans="1:12" ht="15" x14ac:dyDescent="0.25">
      <c r="A94" s="22"/>
      <c r="B94" s="14"/>
      <c r="C94" s="10"/>
      <c r="D94"/>
      <c r="E94" s="40"/>
      <c r="F94" s="41"/>
      <c r="G94" s="41"/>
      <c r="H94" s="41"/>
      <c r="I94" s="41"/>
      <c r="J94" s="41"/>
      <c r="K94" s="42"/>
      <c r="L94" s="41"/>
    </row>
    <row r="95" spans="1:12" ht="15.75" thickBot="1" x14ac:dyDescent="0.3">
      <c r="A95" s="23"/>
      <c r="B95" s="16"/>
      <c r="C95" s="7"/>
      <c r="D95" s="17" t="s">
        <v>32</v>
      </c>
      <c r="E95" s="8"/>
      <c r="F95" s="18">
        <f>SUM(F90:F94)</f>
        <v>500</v>
      </c>
      <c r="G95" s="18">
        <f>SUM(G90:G94)</f>
        <v>18.599999999999998</v>
      </c>
      <c r="H95" s="18">
        <f>SUM(H90:H94)</f>
        <v>19</v>
      </c>
      <c r="I95" s="18">
        <f>SUM(I90:I94)</f>
        <v>80</v>
      </c>
      <c r="J95" s="18">
        <f>SUM(J90:J94)</f>
        <v>568.20000000000005</v>
      </c>
      <c r="K95" s="24"/>
      <c r="L95" s="18">
        <f>SUM(L90:L94)</f>
        <v>0</v>
      </c>
    </row>
    <row r="96" spans="1:12" ht="15" x14ac:dyDescent="0.25">
      <c r="A96" s="25">
        <f>A90</f>
        <v>2</v>
      </c>
      <c r="B96" s="12">
        <f>B90</f>
        <v>1</v>
      </c>
      <c r="C96" s="9" t="s">
        <v>24</v>
      </c>
      <c r="D96" s="54" t="s">
        <v>25</v>
      </c>
      <c r="E96" s="55" t="s">
        <v>71</v>
      </c>
      <c r="F96" s="56">
        <v>60</v>
      </c>
      <c r="G96" s="56">
        <v>0.9</v>
      </c>
      <c r="H96" s="56">
        <v>3.2</v>
      </c>
      <c r="I96" s="56">
        <v>4.9000000000000004</v>
      </c>
      <c r="J96" s="57">
        <v>50.9</v>
      </c>
      <c r="K96" s="42">
        <v>33</v>
      </c>
      <c r="L96" s="41"/>
    </row>
    <row r="97" spans="1:12" ht="15" x14ac:dyDescent="0.25">
      <c r="A97" s="22"/>
      <c r="B97" s="14"/>
      <c r="C97" s="10"/>
      <c r="D97" s="49" t="s">
        <v>26</v>
      </c>
      <c r="E97" s="50" t="s">
        <v>94</v>
      </c>
      <c r="F97" s="51">
        <v>210</v>
      </c>
      <c r="G97" s="51">
        <v>3.6</v>
      </c>
      <c r="H97" s="51">
        <v>1.8</v>
      </c>
      <c r="I97" s="51">
        <v>11</v>
      </c>
      <c r="J97" s="52">
        <v>76.099999999999994</v>
      </c>
      <c r="K97" s="42">
        <v>110</v>
      </c>
      <c r="L97" s="41"/>
    </row>
    <row r="98" spans="1:12" ht="15" x14ac:dyDescent="0.25">
      <c r="A98" s="22"/>
      <c r="B98" s="14"/>
      <c r="C98" s="10"/>
      <c r="D98" s="49" t="s">
        <v>27</v>
      </c>
      <c r="E98" s="50" t="s">
        <v>95</v>
      </c>
      <c r="F98" s="51">
        <v>120</v>
      </c>
      <c r="G98" s="51">
        <v>11.2</v>
      </c>
      <c r="H98" s="51">
        <v>10.7</v>
      </c>
      <c r="I98" s="51">
        <v>12.9</v>
      </c>
      <c r="J98" s="52">
        <v>143.80000000000001</v>
      </c>
      <c r="K98" s="42">
        <v>255</v>
      </c>
      <c r="L98" s="41"/>
    </row>
    <row r="99" spans="1:12" ht="15" x14ac:dyDescent="0.25">
      <c r="A99" s="22"/>
      <c r="B99" s="14"/>
      <c r="C99" s="10"/>
      <c r="D99" s="49" t="s">
        <v>29</v>
      </c>
      <c r="E99" s="50" t="s">
        <v>97</v>
      </c>
      <c r="F99" s="51">
        <v>200</v>
      </c>
      <c r="G99" s="51">
        <v>1</v>
      </c>
      <c r="H99" s="51">
        <v>0.3</v>
      </c>
      <c r="I99" s="51">
        <v>20</v>
      </c>
      <c r="J99" s="52">
        <v>86.5</v>
      </c>
      <c r="K99" s="42">
        <v>442</v>
      </c>
      <c r="L99" s="41"/>
    </row>
    <row r="100" spans="1:12" ht="15" x14ac:dyDescent="0.25">
      <c r="A100" s="22"/>
      <c r="B100" s="14"/>
      <c r="C100" s="10"/>
      <c r="D100" s="49" t="s">
        <v>30</v>
      </c>
      <c r="E100" s="50" t="s">
        <v>55</v>
      </c>
      <c r="F100" s="51">
        <v>20</v>
      </c>
      <c r="G100" s="51">
        <v>1.6</v>
      </c>
      <c r="H100" s="51">
        <v>1</v>
      </c>
      <c r="I100" s="51">
        <v>10.4</v>
      </c>
      <c r="J100" s="52">
        <v>57.5</v>
      </c>
      <c r="K100" s="42">
        <v>1</v>
      </c>
      <c r="L100" s="41"/>
    </row>
    <row r="101" spans="1:12" ht="15" x14ac:dyDescent="0.25">
      <c r="A101" s="22"/>
      <c r="B101" s="14"/>
      <c r="C101" s="10"/>
      <c r="D101" s="49" t="s">
        <v>31</v>
      </c>
      <c r="E101" s="50" t="s">
        <v>59</v>
      </c>
      <c r="F101" s="51">
        <v>45</v>
      </c>
      <c r="G101" s="51">
        <v>2</v>
      </c>
      <c r="H101" s="51">
        <v>1.1000000000000001</v>
      </c>
      <c r="I101" s="51">
        <v>13</v>
      </c>
      <c r="J101" s="52">
        <v>58.8</v>
      </c>
      <c r="K101" s="42">
        <v>6</v>
      </c>
      <c r="L101" s="41"/>
    </row>
    <row r="102" spans="1:12" ht="15" x14ac:dyDescent="0.25">
      <c r="A102" s="22"/>
      <c r="B102" s="14"/>
      <c r="C102" s="10"/>
      <c r="D102" t="s">
        <v>28</v>
      </c>
      <c r="E102" s="40" t="s">
        <v>96</v>
      </c>
      <c r="F102" s="41">
        <v>180</v>
      </c>
      <c r="G102" s="41">
        <v>3.7</v>
      </c>
      <c r="H102" s="41">
        <v>6.3</v>
      </c>
      <c r="I102" s="41">
        <v>32.799999999999997</v>
      </c>
      <c r="J102" s="41">
        <v>235</v>
      </c>
      <c r="K102" s="42">
        <v>325</v>
      </c>
      <c r="L102" s="41"/>
    </row>
    <row r="103" spans="1:12" ht="15" x14ac:dyDescent="0.25">
      <c r="A103" s="23"/>
      <c r="B103" s="16"/>
      <c r="C103" s="7"/>
      <c r="D103" s="17" t="s">
        <v>32</v>
      </c>
      <c r="E103" s="8"/>
      <c r="F103" s="18">
        <f>SUM(F96:F102)</f>
        <v>835</v>
      </c>
      <c r="G103" s="18">
        <f>SUM(G96:G102)</f>
        <v>24</v>
      </c>
      <c r="H103" s="18">
        <f>SUM(H96:H102)</f>
        <v>24.400000000000002</v>
      </c>
      <c r="I103" s="18">
        <f>SUM(I96:I102)</f>
        <v>104.99999999999999</v>
      </c>
      <c r="J103" s="18">
        <f>SUM(J96:J102)</f>
        <v>708.6</v>
      </c>
      <c r="K103" s="24"/>
      <c r="L103" s="18">
        <f>SUM(L96:L102)</f>
        <v>0</v>
      </c>
    </row>
    <row r="104" spans="1:12" ht="15.75" thickBot="1" x14ac:dyDescent="0.25">
      <c r="A104" s="28">
        <f>A90</f>
        <v>2</v>
      </c>
      <c r="B104" s="29">
        <f>B90</f>
        <v>1</v>
      </c>
      <c r="C104" s="61" t="s">
        <v>4</v>
      </c>
      <c r="D104" s="62"/>
      <c r="E104" s="30"/>
      <c r="F104" s="31">
        <f>F95+F103</f>
        <v>1335</v>
      </c>
      <c r="G104" s="31">
        <f>G95+G103</f>
        <v>42.599999999999994</v>
      </c>
      <c r="H104" s="31">
        <f>H95+H103</f>
        <v>43.400000000000006</v>
      </c>
      <c r="I104" s="31">
        <f>I95+I103</f>
        <v>185</v>
      </c>
      <c r="J104" s="31">
        <f>J95+J103</f>
        <v>1276.8000000000002</v>
      </c>
      <c r="K104" s="31"/>
      <c r="L104" s="31">
        <f>L95+L103</f>
        <v>0</v>
      </c>
    </row>
    <row r="105" spans="1:12" ht="15" x14ac:dyDescent="0.25">
      <c r="A105" s="13">
        <v>2</v>
      </c>
      <c r="B105" s="14">
        <v>2</v>
      </c>
      <c r="C105" s="21" t="s">
        <v>20</v>
      </c>
      <c r="D105" s="49" t="s">
        <v>21</v>
      </c>
      <c r="E105" s="50" t="s">
        <v>76</v>
      </c>
      <c r="F105" s="51">
        <v>150</v>
      </c>
      <c r="G105" s="51">
        <v>14.4</v>
      </c>
      <c r="H105" s="51">
        <v>13</v>
      </c>
      <c r="I105" s="51">
        <v>33.299999999999997</v>
      </c>
      <c r="J105" s="52">
        <v>292.5</v>
      </c>
      <c r="K105" s="39">
        <v>224</v>
      </c>
      <c r="L105" s="38"/>
    </row>
    <row r="106" spans="1:12" ht="15" x14ac:dyDescent="0.25">
      <c r="A106" s="13"/>
      <c r="B106" s="14"/>
      <c r="C106" s="10"/>
      <c r="D106" s="6" t="s">
        <v>23</v>
      </c>
      <c r="E106" s="40" t="s">
        <v>99</v>
      </c>
      <c r="F106" s="41">
        <v>100</v>
      </c>
      <c r="G106" s="41">
        <v>1.6</v>
      </c>
      <c r="H106" s="41">
        <v>0.6</v>
      </c>
      <c r="I106" s="41">
        <v>20</v>
      </c>
      <c r="J106" s="41">
        <v>96</v>
      </c>
      <c r="K106" s="42">
        <v>20</v>
      </c>
      <c r="L106" s="41"/>
    </row>
    <row r="107" spans="1:12" ht="15" x14ac:dyDescent="0.25">
      <c r="A107" s="13"/>
      <c r="B107" s="14"/>
      <c r="C107" s="10"/>
      <c r="D107" s="6" t="s">
        <v>38</v>
      </c>
      <c r="E107" s="40" t="s">
        <v>98</v>
      </c>
      <c r="F107" s="41">
        <v>200</v>
      </c>
      <c r="G107" s="41">
        <v>0.4</v>
      </c>
      <c r="H107" s="41"/>
      <c r="I107" s="41">
        <v>6.5</v>
      </c>
      <c r="J107" s="41">
        <v>28.6</v>
      </c>
      <c r="K107" s="42">
        <v>393</v>
      </c>
      <c r="L107" s="41"/>
    </row>
    <row r="108" spans="1:12" ht="15" x14ac:dyDescent="0.25">
      <c r="A108" s="13"/>
      <c r="B108" s="14"/>
      <c r="C108" s="10"/>
      <c r="D108" t="s">
        <v>30</v>
      </c>
      <c r="E108" s="40" t="s">
        <v>77</v>
      </c>
      <c r="F108" s="41">
        <v>35</v>
      </c>
      <c r="G108" s="41">
        <v>2.2000000000000002</v>
      </c>
      <c r="H108" s="41">
        <v>5</v>
      </c>
      <c r="I108" s="41">
        <v>17.600000000000001</v>
      </c>
      <c r="J108" s="41">
        <v>130</v>
      </c>
      <c r="K108" s="42">
        <v>2</v>
      </c>
      <c r="L108" s="41"/>
    </row>
    <row r="109" spans="1:12" ht="15" x14ac:dyDescent="0.25">
      <c r="A109" s="13"/>
      <c r="B109" s="14"/>
      <c r="C109" s="10"/>
      <c r="D109" t="s">
        <v>30</v>
      </c>
      <c r="E109" s="40" t="s">
        <v>55</v>
      </c>
      <c r="F109" s="41">
        <v>20</v>
      </c>
      <c r="G109" s="41">
        <v>1.6</v>
      </c>
      <c r="H109" s="41">
        <v>1</v>
      </c>
      <c r="I109" s="41">
        <v>10.4</v>
      </c>
      <c r="J109" s="41">
        <v>57.5</v>
      </c>
      <c r="K109" s="42">
        <v>1</v>
      </c>
      <c r="L109" s="41"/>
    </row>
    <row r="110" spans="1:12" ht="15.75" thickBot="1" x14ac:dyDescent="0.3">
      <c r="A110" s="15"/>
      <c r="B110" s="16"/>
      <c r="C110" s="7"/>
      <c r="D110" s="17" t="s">
        <v>32</v>
      </c>
      <c r="E110" s="8"/>
      <c r="F110" s="18">
        <f>SUM(F105:F109)</f>
        <v>505</v>
      </c>
      <c r="G110" s="18">
        <f>SUM(G105:G109)</f>
        <v>20.2</v>
      </c>
      <c r="H110" s="18">
        <f>SUM(H105:H109)</f>
        <v>19.600000000000001</v>
      </c>
      <c r="I110" s="18">
        <f>SUM(I105:I109)</f>
        <v>87.800000000000011</v>
      </c>
      <c r="J110" s="18">
        <f>SUM(J105:J109)</f>
        <v>604.6</v>
      </c>
      <c r="K110" s="24"/>
      <c r="L110" s="18">
        <f>SUM(L105:L109)</f>
        <v>0</v>
      </c>
    </row>
    <row r="111" spans="1:12" ht="15" x14ac:dyDescent="0.25">
      <c r="A111" s="12">
        <f>A105</f>
        <v>2</v>
      </c>
      <c r="B111" s="12">
        <f>B105</f>
        <v>2</v>
      </c>
      <c r="C111" s="9" t="s">
        <v>24</v>
      </c>
      <c r="D111" s="54" t="s">
        <v>25</v>
      </c>
      <c r="E111" s="55" t="s">
        <v>100</v>
      </c>
      <c r="F111" s="56">
        <v>60</v>
      </c>
      <c r="G111" s="56">
        <v>0.5</v>
      </c>
      <c r="H111" s="56"/>
      <c r="I111" s="56">
        <v>1</v>
      </c>
      <c r="J111" s="57">
        <v>8</v>
      </c>
      <c r="K111" s="42">
        <v>17</v>
      </c>
      <c r="L111" s="41"/>
    </row>
    <row r="112" spans="1:12" ht="15" x14ac:dyDescent="0.25">
      <c r="A112" s="13"/>
      <c r="B112" s="14"/>
      <c r="C112" s="10"/>
      <c r="D112" s="49" t="s">
        <v>26</v>
      </c>
      <c r="E112" s="50" t="s">
        <v>101</v>
      </c>
      <c r="F112" s="51">
        <v>210</v>
      </c>
      <c r="G112" s="51">
        <v>6.4</v>
      </c>
      <c r="H112" s="51">
        <v>6</v>
      </c>
      <c r="I112" s="51">
        <v>39.5</v>
      </c>
      <c r="J112" s="52">
        <v>154</v>
      </c>
      <c r="K112" s="42">
        <v>91</v>
      </c>
      <c r="L112" s="41"/>
    </row>
    <row r="113" spans="1:12" ht="15" x14ac:dyDescent="0.25">
      <c r="A113" s="13"/>
      <c r="B113" s="14"/>
      <c r="C113" s="10"/>
      <c r="D113" s="49" t="s">
        <v>27</v>
      </c>
      <c r="E113" s="50" t="s">
        <v>102</v>
      </c>
      <c r="F113" s="51">
        <v>240</v>
      </c>
      <c r="G113" s="51">
        <v>11</v>
      </c>
      <c r="H113" s="51">
        <v>14.7</v>
      </c>
      <c r="I113" s="51">
        <v>23.5</v>
      </c>
      <c r="J113" s="52">
        <v>290.5</v>
      </c>
      <c r="K113" s="42">
        <v>258</v>
      </c>
      <c r="L113" s="41"/>
    </row>
    <row r="114" spans="1:12" ht="15" x14ac:dyDescent="0.25">
      <c r="A114" s="13"/>
      <c r="B114" s="14"/>
      <c r="C114" s="10"/>
      <c r="D114" s="49" t="s">
        <v>29</v>
      </c>
      <c r="E114" s="50" t="s">
        <v>103</v>
      </c>
      <c r="F114" s="51">
        <v>200</v>
      </c>
      <c r="G114" s="51"/>
      <c r="H114" s="51"/>
      <c r="I114" s="51">
        <v>8</v>
      </c>
      <c r="J114" s="52">
        <v>86.5</v>
      </c>
      <c r="K114" s="42">
        <v>44</v>
      </c>
      <c r="L114" s="41"/>
    </row>
    <row r="115" spans="1:12" ht="15" x14ac:dyDescent="0.25">
      <c r="A115" s="13"/>
      <c r="B115" s="14"/>
      <c r="C115" s="10"/>
      <c r="D115" s="49" t="s">
        <v>30</v>
      </c>
      <c r="E115" s="50" t="s">
        <v>55</v>
      </c>
      <c r="F115" s="51">
        <v>40</v>
      </c>
      <c r="G115" s="51">
        <v>3.2</v>
      </c>
      <c r="H115" s="51">
        <v>2</v>
      </c>
      <c r="I115" s="51">
        <v>20.5</v>
      </c>
      <c r="J115" s="52">
        <v>114</v>
      </c>
      <c r="K115" s="42">
        <v>4</v>
      </c>
      <c r="L115" s="41"/>
    </row>
    <row r="116" spans="1:12" ht="15" x14ac:dyDescent="0.25">
      <c r="A116" s="13"/>
      <c r="B116" s="14"/>
      <c r="C116" s="10"/>
      <c r="D116" s="49" t="s">
        <v>31</v>
      </c>
      <c r="E116" s="50" t="s">
        <v>59</v>
      </c>
      <c r="F116" s="51">
        <v>40</v>
      </c>
      <c r="G116" s="51">
        <v>1.8</v>
      </c>
      <c r="H116" s="51">
        <v>1</v>
      </c>
      <c r="I116" s="51">
        <v>11.5</v>
      </c>
      <c r="J116" s="52">
        <v>52</v>
      </c>
      <c r="K116" s="42">
        <v>5</v>
      </c>
      <c r="L116" s="41"/>
    </row>
    <row r="117" spans="1:12" ht="15" x14ac:dyDescent="0.25">
      <c r="A117" s="15"/>
      <c r="B117" s="16"/>
      <c r="C117" s="7"/>
      <c r="D117" s="17" t="s">
        <v>32</v>
      </c>
      <c r="E117" s="8"/>
      <c r="F117" s="18">
        <f>SUM(F111:F116)</f>
        <v>790</v>
      </c>
      <c r="G117" s="18">
        <f>SUM(G111:G116)</f>
        <v>22.9</v>
      </c>
      <c r="H117" s="18">
        <f>SUM(H111:H116)</f>
        <v>23.7</v>
      </c>
      <c r="I117" s="18">
        <f>SUM(I111:I116)</f>
        <v>104</v>
      </c>
      <c r="J117" s="18">
        <f>SUM(J111:J116)</f>
        <v>705</v>
      </c>
      <c r="K117" s="24"/>
      <c r="L117" s="18">
        <f>SUM(L111:L116)</f>
        <v>0</v>
      </c>
    </row>
    <row r="118" spans="1:12" ht="15.75" thickBot="1" x14ac:dyDescent="0.25">
      <c r="A118" s="32">
        <f>A105</f>
        <v>2</v>
      </c>
      <c r="B118" s="32">
        <f>B105</f>
        <v>2</v>
      </c>
      <c r="C118" s="61" t="s">
        <v>4</v>
      </c>
      <c r="D118" s="62"/>
      <c r="E118" s="30"/>
      <c r="F118" s="31">
        <f>F110+F117</f>
        <v>1295</v>
      </c>
      <c r="G118" s="31">
        <f>G110+G117</f>
        <v>43.099999999999994</v>
      </c>
      <c r="H118" s="31">
        <f>H110+H117</f>
        <v>43.3</v>
      </c>
      <c r="I118" s="31">
        <f>I110+I117</f>
        <v>191.8</v>
      </c>
      <c r="J118" s="31">
        <f>J110+J117</f>
        <v>1309.5999999999999</v>
      </c>
      <c r="K118" s="31"/>
      <c r="L118" s="31">
        <f>L110+L117</f>
        <v>0</v>
      </c>
    </row>
    <row r="119" spans="1:12" ht="15" x14ac:dyDescent="0.25">
      <c r="A119" s="19">
        <v>2</v>
      </c>
      <c r="B119" s="20">
        <v>3</v>
      </c>
      <c r="C119" s="21" t="s">
        <v>20</v>
      </c>
      <c r="D119" s="49" t="s">
        <v>21</v>
      </c>
      <c r="E119" s="50" t="s">
        <v>105</v>
      </c>
      <c r="F119" s="51">
        <v>155</v>
      </c>
      <c r="G119" s="51">
        <v>9</v>
      </c>
      <c r="H119" s="51">
        <v>7</v>
      </c>
      <c r="I119" s="51">
        <v>31</v>
      </c>
      <c r="J119" s="52">
        <v>209</v>
      </c>
      <c r="K119" s="39">
        <v>204</v>
      </c>
      <c r="L119" s="38"/>
    </row>
    <row r="120" spans="1:12" ht="15" x14ac:dyDescent="0.25">
      <c r="A120" s="22"/>
      <c r="B120" s="14"/>
      <c r="C120" s="10"/>
      <c r="D120" s="49" t="s">
        <v>22</v>
      </c>
      <c r="E120" s="50" t="s">
        <v>104</v>
      </c>
      <c r="F120" s="51">
        <v>30</v>
      </c>
      <c r="G120" s="51">
        <v>3.8</v>
      </c>
      <c r="H120" s="51">
        <v>7.7</v>
      </c>
      <c r="I120" s="51">
        <v>12.9</v>
      </c>
      <c r="J120" s="52">
        <v>139.30000000000001</v>
      </c>
      <c r="K120" s="42">
        <v>3</v>
      </c>
      <c r="L120" s="41"/>
    </row>
    <row r="121" spans="1:12" ht="15" x14ac:dyDescent="0.25">
      <c r="A121" s="22"/>
      <c r="B121" s="14"/>
      <c r="C121" s="10"/>
      <c r="D121" t="s">
        <v>38</v>
      </c>
      <c r="E121" s="50" t="s">
        <v>62</v>
      </c>
      <c r="F121" s="51">
        <v>200</v>
      </c>
      <c r="G121" s="51">
        <v>0.5</v>
      </c>
      <c r="H121" s="51">
        <v>0.5</v>
      </c>
      <c r="I121" s="51">
        <v>15</v>
      </c>
      <c r="J121" s="52">
        <v>88.1</v>
      </c>
      <c r="K121" s="42">
        <v>393</v>
      </c>
      <c r="L121" s="41"/>
    </row>
    <row r="122" spans="1:12" ht="15" x14ac:dyDescent="0.25">
      <c r="A122" s="22"/>
      <c r="B122" s="14"/>
      <c r="C122" s="10"/>
      <c r="D122" s="5" t="s">
        <v>46</v>
      </c>
      <c r="E122" s="40" t="s">
        <v>63</v>
      </c>
      <c r="F122" s="41">
        <v>210</v>
      </c>
      <c r="G122" s="41">
        <v>6.3</v>
      </c>
      <c r="H122" s="41">
        <v>5.2</v>
      </c>
      <c r="I122" s="41">
        <v>22</v>
      </c>
      <c r="J122" s="41">
        <v>160.6</v>
      </c>
      <c r="K122" s="42">
        <v>435</v>
      </c>
      <c r="L122" s="41"/>
    </row>
    <row r="123" spans="1:12" ht="15.75" thickBot="1" x14ac:dyDescent="0.3">
      <c r="A123" s="23"/>
      <c r="B123" s="16"/>
      <c r="C123" s="7"/>
      <c r="D123" s="17" t="s">
        <v>32</v>
      </c>
      <c r="E123" s="8"/>
      <c r="F123" s="18">
        <f>SUM(F119:F122)</f>
        <v>595</v>
      </c>
      <c r="G123" s="18">
        <f>SUM(G119:G122)</f>
        <v>19.600000000000001</v>
      </c>
      <c r="H123" s="18">
        <f>SUM(H119:H122)</f>
        <v>20.399999999999999</v>
      </c>
      <c r="I123" s="18">
        <f>SUM(I119:I122)</f>
        <v>80.900000000000006</v>
      </c>
      <c r="J123" s="18">
        <f>SUM(J119:J122)</f>
        <v>597</v>
      </c>
      <c r="K123" s="24"/>
      <c r="L123" s="18">
        <f>SUM(L119:L122)</f>
        <v>0</v>
      </c>
    </row>
    <row r="124" spans="1:12" ht="15" x14ac:dyDescent="0.25">
      <c r="A124" s="25">
        <f>A119</f>
        <v>2</v>
      </c>
      <c r="B124" s="12">
        <f>B119</f>
        <v>3</v>
      </c>
      <c r="C124" s="9" t="s">
        <v>24</v>
      </c>
      <c r="D124" s="54" t="s">
        <v>25</v>
      </c>
      <c r="E124" s="55" t="s">
        <v>106</v>
      </c>
      <c r="F124" s="56">
        <v>60</v>
      </c>
      <c r="G124" s="56">
        <v>0.7</v>
      </c>
      <c r="H124" s="56">
        <v>3.1</v>
      </c>
      <c r="I124" s="56">
        <v>5.7</v>
      </c>
      <c r="J124" s="57">
        <v>54</v>
      </c>
      <c r="K124" s="42">
        <v>41</v>
      </c>
      <c r="L124" s="41"/>
    </row>
    <row r="125" spans="1:12" ht="25.5" x14ac:dyDescent="0.25">
      <c r="A125" s="22"/>
      <c r="B125" s="14"/>
      <c r="C125" s="10"/>
      <c r="D125" s="49" t="s">
        <v>26</v>
      </c>
      <c r="E125" s="50" t="s">
        <v>107</v>
      </c>
      <c r="F125" s="51">
        <v>215</v>
      </c>
      <c r="G125" s="51">
        <v>3.6</v>
      </c>
      <c r="H125" s="51">
        <v>6</v>
      </c>
      <c r="I125" s="51">
        <v>8.1999999999999993</v>
      </c>
      <c r="J125" s="52">
        <v>122</v>
      </c>
      <c r="K125" s="42">
        <v>76</v>
      </c>
      <c r="L125" s="41"/>
    </row>
    <row r="126" spans="1:12" ht="15" x14ac:dyDescent="0.25">
      <c r="A126" s="22"/>
      <c r="B126" s="14"/>
      <c r="C126" s="10"/>
      <c r="D126" s="49" t="s">
        <v>27</v>
      </c>
      <c r="E126" s="50" t="s">
        <v>108</v>
      </c>
      <c r="F126" s="51">
        <v>120</v>
      </c>
      <c r="G126" s="51">
        <v>12</v>
      </c>
      <c r="H126" s="51">
        <v>8</v>
      </c>
      <c r="I126" s="51">
        <v>27.5</v>
      </c>
      <c r="J126" s="52">
        <v>200</v>
      </c>
      <c r="K126" s="42">
        <v>231</v>
      </c>
      <c r="L126" s="41"/>
    </row>
    <row r="127" spans="1:12" ht="15" x14ac:dyDescent="0.25">
      <c r="A127" s="22"/>
      <c r="B127" s="14"/>
      <c r="C127" s="10"/>
      <c r="D127" s="49" t="s">
        <v>29</v>
      </c>
      <c r="E127" s="50" t="s">
        <v>91</v>
      </c>
      <c r="F127" s="51">
        <v>200</v>
      </c>
      <c r="G127" s="51">
        <v>1</v>
      </c>
      <c r="H127" s="51">
        <v>0.3</v>
      </c>
      <c r="I127" s="51">
        <v>20</v>
      </c>
      <c r="J127" s="52">
        <v>86.5</v>
      </c>
      <c r="K127" s="42">
        <v>442</v>
      </c>
      <c r="L127" s="41"/>
    </row>
    <row r="128" spans="1:12" ht="15" x14ac:dyDescent="0.25">
      <c r="A128" s="22"/>
      <c r="B128" s="14"/>
      <c r="C128" s="10"/>
      <c r="D128" s="49" t="s">
        <v>30</v>
      </c>
      <c r="E128" s="50" t="s">
        <v>55</v>
      </c>
      <c r="F128" s="51">
        <v>20</v>
      </c>
      <c r="G128" s="51">
        <v>1.6</v>
      </c>
      <c r="H128" s="51">
        <v>1</v>
      </c>
      <c r="I128" s="51">
        <v>10.4</v>
      </c>
      <c r="J128" s="52">
        <v>57.5</v>
      </c>
      <c r="K128" s="42">
        <v>1</v>
      </c>
      <c r="L128" s="41"/>
    </row>
    <row r="129" spans="1:12" ht="15" x14ac:dyDescent="0.25">
      <c r="A129" s="22"/>
      <c r="B129" s="14"/>
      <c r="C129" s="10"/>
      <c r="D129" s="49" t="s">
        <v>31</v>
      </c>
      <c r="E129" s="50" t="s">
        <v>59</v>
      </c>
      <c r="F129" s="51">
        <v>40</v>
      </c>
      <c r="G129" s="51">
        <v>1.8</v>
      </c>
      <c r="H129" s="51">
        <v>1</v>
      </c>
      <c r="I129" s="51">
        <v>11.5</v>
      </c>
      <c r="J129" s="52">
        <v>52</v>
      </c>
      <c r="K129" s="42">
        <v>5</v>
      </c>
      <c r="L129" s="41"/>
    </row>
    <row r="130" spans="1:12" ht="15" x14ac:dyDescent="0.25">
      <c r="A130" s="22"/>
      <c r="B130" s="14"/>
      <c r="C130" s="10"/>
      <c r="D130" s="5" t="s">
        <v>28</v>
      </c>
      <c r="E130" s="40" t="s">
        <v>109</v>
      </c>
      <c r="F130" s="41">
        <v>150</v>
      </c>
      <c r="G130" s="41">
        <v>3.4</v>
      </c>
      <c r="H130" s="41">
        <v>5.3</v>
      </c>
      <c r="I130" s="41">
        <v>21.7</v>
      </c>
      <c r="J130" s="41">
        <v>147.6</v>
      </c>
      <c r="K130" s="42">
        <v>335</v>
      </c>
      <c r="L130" s="41"/>
    </row>
    <row r="131" spans="1:12" ht="15" x14ac:dyDescent="0.25">
      <c r="A131" s="23"/>
      <c r="B131" s="16"/>
      <c r="C131" s="7"/>
      <c r="D131" s="17" t="s">
        <v>32</v>
      </c>
      <c r="E131" s="8"/>
      <c r="F131" s="18">
        <f>SUM(F124:F130)</f>
        <v>805</v>
      </c>
      <c r="G131" s="18">
        <f>SUM(G124:G130)</f>
        <v>24.1</v>
      </c>
      <c r="H131" s="18">
        <f>SUM(H124:H130)</f>
        <v>24.700000000000003</v>
      </c>
      <c r="I131" s="18">
        <f>SUM(I124:I130)</f>
        <v>105</v>
      </c>
      <c r="J131" s="18">
        <f>SUM(J124:J130)</f>
        <v>719.6</v>
      </c>
      <c r="K131" s="24"/>
      <c r="L131" s="18">
        <f>SUM(L124:L130)</f>
        <v>0</v>
      </c>
    </row>
    <row r="132" spans="1:12" ht="15.75" thickBot="1" x14ac:dyDescent="0.25">
      <c r="A132" s="28">
        <f>A119</f>
        <v>2</v>
      </c>
      <c r="B132" s="29">
        <f>B119</f>
        <v>3</v>
      </c>
      <c r="C132" s="61" t="s">
        <v>4</v>
      </c>
      <c r="D132" s="62"/>
      <c r="E132" s="30"/>
      <c r="F132" s="31">
        <f>F123+F131</f>
        <v>1400</v>
      </c>
      <c r="G132" s="31">
        <f>G123+G131</f>
        <v>43.7</v>
      </c>
      <c r="H132" s="31">
        <f>H123+H131</f>
        <v>45.1</v>
      </c>
      <c r="I132" s="31">
        <f>I123+I131</f>
        <v>185.9</v>
      </c>
      <c r="J132" s="31">
        <f>J123+J131</f>
        <v>1316.6</v>
      </c>
      <c r="K132" s="31"/>
      <c r="L132" s="31">
        <f>L123+L131</f>
        <v>0</v>
      </c>
    </row>
    <row r="133" spans="1:12" ht="15" x14ac:dyDescent="0.25">
      <c r="A133" s="19">
        <v>2</v>
      </c>
      <c r="B133" s="20">
        <v>4</v>
      </c>
      <c r="C133" s="21" t="s">
        <v>20</v>
      </c>
      <c r="D133" s="49" t="s">
        <v>21</v>
      </c>
      <c r="E133" s="50" t="s">
        <v>110</v>
      </c>
      <c r="F133" s="51">
        <v>160</v>
      </c>
      <c r="G133" s="51">
        <v>15.1</v>
      </c>
      <c r="H133" s="51">
        <v>17</v>
      </c>
      <c r="I133" s="51">
        <v>33.700000000000003</v>
      </c>
      <c r="J133" s="52">
        <v>339.7</v>
      </c>
      <c r="K133" s="39">
        <v>189</v>
      </c>
      <c r="L133" s="38"/>
    </row>
    <row r="134" spans="1:12" ht="15" x14ac:dyDescent="0.25">
      <c r="A134" s="22"/>
      <c r="B134" s="14"/>
      <c r="C134" s="10"/>
      <c r="D134" s="49" t="s">
        <v>22</v>
      </c>
      <c r="E134" s="50" t="s">
        <v>61</v>
      </c>
      <c r="F134" s="51">
        <v>30</v>
      </c>
      <c r="G134" s="51">
        <v>1.5</v>
      </c>
      <c r="H134" s="51">
        <v>0.5</v>
      </c>
      <c r="I134" s="51">
        <v>17.600000000000001</v>
      </c>
      <c r="J134" s="52">
        <v>80.8</v>
      </c>
      <c r="K134" s="42">
        <v>2</v>
      </c>
      <c r="L134" s="41"/>
    </row>
    <row r="135" spans="1:12" ht="15" x14ac:dyDescent="0.25">
      <c r="A135" s="22"/>
      <c r="B135" s="14"/>
      <c r="C135" s="10"/>
      <c r="D135" s="49" t="s">
        <v>23</v>
      </c>
      <c r="E135" s="40" t="s">
        <v>78</v>
      </c>
      <c r="F135" s="51">
        <v>100</v>
      </c>
      <c r="G135" s="51">
        <v>0.4</v>
      </c>
      <c r="H135" s="51">
        <v>0.4</v>
      </c>
      <c r="I135" s="51">
        <v>10</v>
      </c>
      <c r="J135" s="52">
        <v>47</v>
      </c>
      <c r="K135" s="42">
        <v>368</v>
      </c>
      <c r="L135" s="41"/>
    </row>
    <row r="136" spans="1:12" ht="15" x14ac:dyDescent="0.25">
      <c r="A136" s="22"/>
      <c r="B136" s="14"/>
      <c r="C136" s="10"/>
      <c r="D136" t="s">
        <v>38</v>
      </c>
      <c r="E136" s="50" t="s">
        <v>79</v>
      </c>
      <c r="F136" s="51">
        <v>200</v>
      </c>
      <c r="G136" s="51">
        <v>0.3</v>
      </c>
      <c r="H136" s="51"/>
      <c r="I136" s="51">
        <v>8.3000000000000007</v>
      </c>
      <c r="J136" s="52">
        <v>34</v>
      </c>
      <c r="K136" s="42">
        <v>266</v>
      </c>
      <c r="L136" s="41"/>
    </row>
    <row r="137" spans="1:12" ht="15" x14ac:dyDescent="0.25">
      <c r="A137" s="22"/>
      <c r="B137" s="14"/>
      <c r="C137" s="10"/>
      <c r="D137" t="s">
        <v>30</v>
      </c>
      <c r="E137" s="50" t="s">
        <v>55</v>
      </c>
      <c r="F137" s="51">
        <v>20</v>
      </c>
      <c r="G137" s="51">
        <v>1.6</v>
      </c>
      <c r="H137" s="51">
        <v>1</v>
      </c>
      <c r="I137" s="51">
        <v>10.4</v>
      </c>
      <c r="J137" s="52">
        <v>57.5</v>
      </c>
      <c r="K137" s="42">
        <v>1</v>
      </c>
      <c r="L137" s="41"/>
    </row>
    <row r="138" spans="1:12" ht="15" x14ac:dyDescent="0.25">
      <c r="A138" s="22"/>
      <c r="B138" s="14"/>
      <c r="C138" s="10"/>
      <c r="D138" s="5"/>
      <c r="E138" s="40"/>
      <c r="F138" s="41"/>
      <c r="G138" s="41"/>
      <c r="H138" s="41"/>
      <c r="I138" s="41"/>
      <c r="J138" s="41"/>
      <c r="K138" s="42"/>
      <c r="L138" s="41"/>
    </row>
    <row r="139" spans="1:12" ht="15.75" thickBot="1" x14ac:dyDescent="0.3">
      <c r="A139" s="23"/>
      <c r="B139" s="16"/>
      <c r="C139" s="7"/>
      <c r="D139" s="17" t="s">
        <v>32</v>
      </c>
      <c r="E139" s="8"/>
      <c r="F139" s="18">
        <f>SUM(F133:F138)</f>
        <v>510</v>
      </c>
      <c r="G139" s="18">
        <f>SUM(G133:G138)</f>
        <v>18.900000000000002</v>
      </c>
      <c r="H139" s="18">
        <f>SUM(H133:H138)</f>
        <v>18.899999999999999</v>
      </c>
      <c r="I139" s="18">
        <f>SUM(I133:I138)</f>
        <v>80.000000000000014</v>
      </c>
      <c r="J139" s="18">
        <f>SUM(J133:J138)</f>
        <v>559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4</v>
      </c>
      <c r="C140" s="9" t="s">
        <v>24</v>
      </c>
      <c r="D140" s="54" t="s">
        <v>25</v>
      </c>
      <c r="E140" s="55" t="s">
        <v>111</v>
      </c>
      <c r="F140" s="56">
        <v>60</v>
      </c>
      <c r="G140" s="56">
        <v>0.6</v>
      </c>
      <c r="H140" s="56">
        <v>3.3</v>
      </c>
      <c r="I140" s="56">
        <v>6.2</v>
      </c>
      <c r="J140" s="57">
        <v>57.1</v>
      </c>
      <c r="K140" s="42">
        <v>30</v>
      </c>
      <c r="L140" s="41"/>
    </row>
    <row r="141" spans="1:12" ht="15" x14ac:dyDescent="0.25">
      <c r="A141" s="22"/>
      <c r="B141" s="14"/>
      <c r="C141" s="10"/>
      <c r="D141" s="49" t="s">
        <v>26</v>
      </c>
      <c r="E141" s="50" t="s">
        <v>112</v>
      </c>
      <c r="F141" s="51">
        <v>250</v>
      </c>
      <c r="G141" s="51">
        <v>6</v>
      </c>
      <c r="H141" s="51">
        <v>3.1</v>
      </c>
      <c r="I141" s="51">
        <v>22.6</v>
      </c>
      <c r="J141" s="52">
        <v>122.6</v>
      </c>
      <c r="K141" s="42">
        <v>92</v>
      </c>
      <c r="L141" s="41"/>
    </row>
    <row r="142" spans="1:12" ht="15" x14ac:dyDescent="0.25">
      <c r="A142" s="22"/>
      <c r="B142" s="14"/>
      <c r="C142" s="10"/>
      <c r="D142" s="49" t="s">
        <v>27</v>
      </c>
      <c r="E142" s="50" t="s">
        <v>73</v>
      </c>
      <c r="F142" s="51">
        <v>90</v>
      </c>
      <c r="G142" s="51">
        <v>7</v>
      </c>
      <c r="H142" s="51">
        <v>5.5</v>
      </c>
      <c r="I142" s="51">
        <v>9</v>
      </c>
      <c r="J142" s="52">
        <v>113</v>
      </c>
      <c r="K142" s="42">
        <v>306</v>
      </c>
      <c r="L142" s="41"/>
    </row>
    <row r="143" spans="1:12" ht="15" x14ac:dyDescent="0.25">
      <c r="A143" s="22"/>
      <c r="B143" s="14"/>
      <c r="C143" s="10"/>
      <c r="D143" s="49" t="s">
        <v>28</v>
      </c>
      <c r="E143" s="50" t="s">
        <v>74</v>
      </c>
      <c r="F143" s="51">
        <v>180</v>
      </c>
      <c r="G143" s="51">
        <v>3.5</v>
      </c>
      <c r="H143" s="51">
        <v>7.7</v>
      </c>
      <c r="I143" s="51">
        <v>22</v>
      </c>
      <c r="J143" s="52">
        <v>195.6</v>
      </c>
      <c r="K143" s="42">
        <v>140</v>
      </c>
      <c r="L143" s="41"/>
    </row>
    <row r="144" spans="1:12" ht="15" x14ac:dyDescent="0.25">
      <c r="A144" s="22"/>
      <c r="B144" s="14"/>
      <c r="C144" s="10"/>
      <c r="D144" s="49" t="s">
        <v>29</v>
      </c>
      <c r="E144" s="50" t="s">
        <v>113</v>
      </c>
      <c r="F144" s="51">
        <v>200</v>
      </c>
      <c r="G144" s="51">
        <v>0.1</v>
      </c>
      <c r="H144" s="51">
        <v>0.1</v>
      </c>
      <c r="I144" s="51">
        <v>11.5</v>
      </c>
      <c r="J144" s="52">
        <v>47.3</v>
      </c>
      <c r="K144" s="42">
        <v>44</v>
      </c>
      <c r="L144" s="41"/>
    </row>
    <row r="145" spans="1:12" ht="15" x14ac:dyDescent="0.25">
      <c r="A145" s="22"/>
      <c r="B145" s="14"/>
      <c r="C145" s="10"/>
      <c r="D145" s="49" t="s">
        <v>30</v>
      </c>
      <c r="E145" s="50" t="s">
        <v>41</v>
      </c>
      <c r="F145" s="51">
        <v>50</v>
      </c>
      <c r="G145" s="51">
        <v>4</v>
      </c>
      <c r="H145" s="51">
        <v>2.5</v>
      </c>
      <c r="I145" s="51">
        <v>26</v>
      </c>
      <c r="J145" s="52">
        <v>144</v>
      </c>
      <c r="K145" s="42">
        <v>4</v>
      </c>
      <c r="L145" s="41"/>
    </row>
    <row r="146" spans="1:12" ht="15" x14ac:dyDescent="0.25">
      <c r="A146" s="22"/>
      <c r="B146" s="14"/>
      <c r="C146" s="10"/>
      <c r="D146" s="49" t="s">
        <v>31</v>
      </c>
      <c r="E146" s="50" t="s">
        <v>59</v>
      </c>
      <c r="F146" s="51">
        <v>60</v>
      </c>
      <c r="G146" s="51">
        <v>2.7</v>
      </c>
      <c r="H146" s="51">
        <v>1.5</v>
      </c>
      <c r="I146" s="51">
        <v>17.3</v>
      </c>
      <c r="J146" s="52">
        <v>78</v>
      </c>
      <c r="K146" s="42">
        <v>7</v>
      </c>
      <c r="L146" s="41"/>
    </row>
    <row r="147" spans="1:12" ht="15" x14ac:dyDescent="0.25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SUM(F140:F147)</f>
        <v>890</v>
      </c>
      <c r="G148" s="18">
        <f>SUM(G140:G147)</f>
        <v>23.900000000000002</v>
      </c>
      <c r="H148" s="18">
        <f>SUM(H140:H147)</f>
        <v>23.700000000000003</v>
      </c>
      <c r="I148" s="18">
        <f>SUM(I140:I147)</f>
        <v>114.6</v>
      </c>
      <c r="J148" s="18">
        <f>SUM(J140:J147)</f>
        <v>757.59999999999991</v>
      </c>
      <c r="K148" s="24"/>
      <c r="L148" s="18">
        <f>SUM(L140:L147)</f>
        <v>0</v>
      </c>
    </row>
    <row r="149" spans="1:12" ht="15.75" thickBot="1" x14ac:dyDescent="0.25">
      <c r="A149" s="28">
        <f>A133</f>
        <v>2</v>
      </c>
      <c r="B149" s="29">
        <f>B133</f>
        <v>4</v>
      </c>
      <c r="C149" s="61" t="s">
        <v>4</v>
      </c>
      <c r="D149" s="62"/>
      <c r="E149" s="30"/>
      <c r="F149" s="31">
        <f>F139+F148</f>
        <v>1400</v>
      </c>
      <c r="G149" s="31">
        <f>G139+G148</f>
        <v>42.800000000000004</v>
      </c>
      <c r="H149" s="31">
        <f>H139+H148</f>
        <v>42.6</v>
      </c>
      <c r="I149" s="31">
        <f>I139+I148</f>
        <v>194.60000000000002</v>
      </c>
      <c r="J149" s="31">
        <f>J139+J148</f>
        <v>1316.6</v>
      </c>
      <c r="K149" s="31"/>
      <c r="L149" s="31">
        <f>L139+L148</f>
        <v>0</v>
      </c>
    </row>
    <row r="150" spans="1:12" ht="15" x14ac:dyDescent="0.25">
      <c r="A150" s="19">
        <v>2</v>
      </c>
      <c r="B150" s="20">
        <v>5</v>
      </c>
      <c r="C150" s="21" t="s">
        <v>20</v>
      </c>
      <c r="D150" s="49" t="s">
        <v>21</v>
      </c>
      <c r="E150" s="50" t="s">
        <v>114</v>
      </c>
      <c r="F150" s="51">
        <v>150</v>
      </c>
      <c r="G150" s="51">
        <v>9</v>
      </c>
      <c r="H150" s="51">
        <v>6.6</v>
      </c>
      <c r="I150" s="51">
        <v>33</v>
      </c>
      <c r="J150" s="52">
        <v>242.1</v>
      </c>
      <c r="K150" s="39">
        <v>89</v>
      </c>
      <c r="L150" s="38"/>
    </row>
    <row r="151" spans="1:12" ht="15" x14ac:dyDescent="0.25">
      <c r="A151" s="22"/>
      <c r="B151" s="14"/>
      <c r="C151" s="10"/>
      <c r="D151" s="49" t="s">
        <v>22</v>
      </c>
      <c r="E151" s="50" t="s">
        <v>52</v>
      </c>
      <c r="F151" s="51">
        <v>33</v>
      </c>
      <c r="G151" s="51">
        <v>3</v>
      </c>
      <c r="H151" s="51">
        <v>7.3</v>
      </c>
      <c r="I151" s="51">
        <v>14.7</v>
      </c>
      <c r="J151" s="52">
        <v>133</v>
      </c>
      <c r="K151" s="42">
        <v>3</v>
      </c>
      <c r="L151" s="41"/>
    </row>
    <row r="152" spans="1:12" ht="15" x14ac:dyDescent="0.25">
      <c r="A152" s="22"/>
      <c r="B152" s="14"/>
      <c r="C152" s="10"/>
      <c r="D152" t="s">
        <v>38</v>
      </c>
      <c r="E152" s="50" t="s">
        <v>115</v>
      </c>
      <c r="F152" s="51">
        <v>200</v>
      </c>
      <c r="G152" s="51">
        <v>1.8</v>
      </c>
      <c r="H152" s="51">
        <v>1.3</v>
      </c>
      <c r="I152" s="51">
        <v>13.9</v>
      </c>
      <c r="J152" s="52">
        <v>75.3</v>
      </c>
      <c r="K152" s="42">
        <v>266</v>
      </c>
      <c r="L152" s="41"/>
    </row>
    <row r="153" spans="1:12" ht="15" x14ac:dyDescent="0.25">
      <c r="A153" s="22"/>
      <c r="B153" s="14"/>
      <c r="C153" s="10"/>
      <c r="D153" t="s">
        <v>44</v>
      </c>
      <c r="E153" s="50" t="s">
        <v>116</v>
      </c>
      <c r="F153" s="51">
        <v>210</v>
      </c>
      <c r="G153" s="51">
        <v>6.3</v>
      </c>
      <c r="H153" s="51">
        <v>5.2</v>
      </c>
      <c r="I153" s="51">
        <v>22</v>
      </c>
      <c r="J153" s="52">
        <v>160.6</v>
      </c>
      <c r="K153" s="42">
        <v>435</v>
      </c>
      <c r="L153" s="41"/>
    </row>
    <row r="154" spans="1:12" ht="15.75" customHeight="1" thickBot="1" x14ac:dyDescent="0.3">
      <c r="A154" s="23"/>
      <c r="B154" s="16"/>
      <c r="C154" s="7"/>
      <c r="D154" s="17" t="s">
        <v>32</v>
      </c>
      <c r="E154" s="8"/>
      <c r="F154" s="18">
        <f>SUM(F150:F153)</f>
        <v>593</v>
      </c>
      <c r="G154" s="18">
        <f>SUM(G150:G153)</f>
        <v>20.100000000000001</v>
      </c>
      <c r="H154" s="18">
        <f>SUM(H150:H153)</f>
        <v>20.399999999999999</v>
      </c>
      <c r="I154" s="18">
        <f>SUM(I150:I153)</f>
        <v>83.6</v>
      </c>
      <c r="J154" s="18">
        <f>SUM(J150:J153)</f>
        <v>611</v>
      </c>
      <c r="K154" s="24"/>
      <c r="L154" s="18">
        <f>SUM(L150:L153)</f>
        <v>0</v>
      </c>
    </row>
    <row r="155" spans="1:12" ht="15" x14ac:dyDescent="0.25">
      <c r="A155" s="25">
        <f>A150</f>
        <v>2</v>
      </c>
      <c r="B155" s="12">
        <f>B150</f>
        <v>5</v>
      </c>
      <c r="C155" s="9" t="s">
        <v>24</v>
      </c>
      <c r="D155" s="54" t="s">
        <v>25</v>
      </c>
      <c r="E155" s="55" t="s">
        <v>71</v>
      </c>
      <c r="F155" s="56">
        <v>60</v>
      </c>
      <c r="G155" s="56">
        <v>0.9</v>
      </c>
      <c r="H155" s="56">
        <v>3.2</v>
      </c>
      <c r="I155" s="56">
        <v>4.9000000000000004</v>
      </c>
      <c r="J155" s="57">
        <v>50.9</v>
      </c>
      <c r="K155" s="42">
        <v>33</v>
      </c>
      <c r="L155" s="41"/>
    </row>
    <row r="156" spans="1:12" ht="25.5" x14ac:dyDescent="0.25">
      <c r="A156" s="22"/>
      <c r="B156" s="14"/>
      <c r="C156" s="10"/>
      <c r="D156" s="49" t="s">
        <v>26</v>
      </c>
      <c r="E156" s="50" t="s">
        <v>65</v>
      </c>
      <c r="F156" s="51">
        <v>215</v>
      </c>
      <c r="G156" s="51">
        <v>3</v>
      </c>
      <c r="H156" s="51">
        <v>4</v>
      </c>
      <c r="I156" s="51">
        <v>10</v>
      </c>
      <c r="J156" s="52">
        <v>125</v>
      </c>
      <c r="K156" s="42">
        <v>67</v>
      </c>
      <c r="L156" s="41"/>
    </row>
    <row r="157" spans="1:12" ht="15" x14ac:dyDescent="0.25">
      <c r="A157" s="22"/>
      <c r="B157" s="14"/>
      <c r="C157" s="10"/>
      <c r="D157" s="49" t="s">
        <v>27</v>
      </c>
      <c r="E157" s="50" t="s">
        <v>117</v>
      </c>
      <c r="F157" s="51">
        <v>90</v>
      </c>
      <c r="G157" s="51">
        <v>11.5</v>
      </c>
      <c r="H157" s="51">
        <v>10.1</v>
      </c>
      <c r="I157" s="51">
        <v>25</v>
      </c>
      <c r="J157" s="52">
        <v>215</v>
      </c>
      <c r="K157" s="42">
        <v>271</v>
      </c>
      <c r="L157" s="41"/>
    </row>
    <row r="158" spans="1:12" ht="15" x14ac:dyDescent="0.25">
      <c r="A158" s="22"/>
      <c r="B158" s="14"/>
      <c r="C158" s="10"/>
      <c r="D158" s="49" t="s">
        <v>29</v>
      </c>
      <c r="E158" s="50" t="s">
        <v>97</v>
      </c>
      <c r="F158" s="51">
        <v>200</v>
      </c>
      <c r="G158" s="51">
        <v>1</v>
      </c>
      <c r="H158" s="51">
        <v>0.3</v>
      </c>
      <c r="I158" s="51">
        <v>20</v>
      </c>
      <c r="J158" s="52">
        <v>86.5</v>
      </c>
      <c r="K158" s="42">
        <v>442</v>
      </c>
      <c r="L158" s="41"/>
    </row>
    <row r="159" spans="1:12" ht="15" x14ac:dyDescent="0.25">
      <c r="A159" s="22"/>
      <c r="B159" s="14"/>
      <c r="C159" s="10"/>
      <c r="D159" s="49" t="s">
        <v>30</v>
      </c>
      <c r="E159" s="50" t="s">
        <v>55</v>
      </c>
      <c r="F159" s="51">
        <v>20</v>
      </c>
      <c r="G159" s="51">
        <v>1.6</v>
      </c>
      <c r="H159" s="51">
        <v>1</v>
      </c>
      <c r="I159" s="51">
        <v>10.4</v>
      </c>
      <c r="J159" s="52">
        <v>57.5</v>
      </c>
      <c r="K159" s="42">
        <v>1</v>
      </c>
      <c r="L159" s="41"/>
    </row>
    <row r="160" spans="1:12" ht="15" x14ac:dyDescent="0.25">
      <c r="A160" s="22"/>
      <c r="B160" s="14"/>
      <c r="C160" s="10"/>
      <c r="D160" s="49" t="s">
        <v>31</v>
      </c>
      <c r="E160" s="50" t="s">
        <v>59</v>
      </c>
      <c r="F160" s="51">
        <v>40</v>
      </c>
      <c r="G160" s="51">
        <v>1.8</v>
      </c>
      <c r="H160" s="51">
        <v>1</v>
      </c>
      <c r="I160" s="51">
        <v>11.5</v>
      </c>
      <c r="J160" s="52">
        <v>52</v>
      </c>
      <c r="K160" s="42">
        <v>5</v>
      </c>
      <c r="L160" s="41"/>
    </row>
    <row r="161" spans="1:12" ht="15" x14ac:dyDescent="0.25">
      <c r="A161" s="22"/>
      <c r="B161" s="14"/>
      <c r="C161" s="10"/>
      <c r="D161" s="5" t="s">
        <v>28</v>
      </c>
      <c r="E161" s="40" t="s">
        <v>118</v>
      </c>
      <c r="F161" s="41">
        <v>150</v>
      </c>
      <c r="G161" s="41">
        <v>3.4</v>
      </c>
      <c r="H161" s="41">
        <v>4.4000000000000004</v>
      </c>
      <c r="I161" s="41">
        <v>19.100000000000001</v>
      </c>
      <c r="J161" s="41">
        <v>129.4</v>
      </c>
      <c r="K161" s="42">
        <v>124</v>
      </c>
      <c r="L161" s="41"/>
    </row>
    <row r="162" spans="1:12" ht="15" x14ac:dyDescent="0.25">
      <c r="A162" s="22"/>
      <c r="B162" s="14"/>
      <c r="C162" s="10"/>
      <c r="D162" s="5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6"/>
      <c r="C163" s="7"/>
      <c r="D163" s="17" t="s">
        <v>32</v>
      </c>
      <c r="E163" s="8"/>
      <c r="F163" s="18">
        <f>SUM(F155:F162)</f>
        <v>775</v>
      </c>
      <c r="G163" s="18">
        <f>SUM(G155:G162)</f>
        <v>23.2</v>
      </c>
      <c r="H163" s="18">
        <f>SUM(H155:H162)</f>
        <v>24</v>
      </c>
      <c r="I163" s="18">
        <f>SUM(I155:I162)</f>
        <v>100.9</v>
      </c>
      <c r="J163" s="18">
        <f>SUM(J155:J162)</f>
        <v>716.3</v>
      </c>
      <c r="K163" s="24"/>
      <c r="L163" s="18">
        <f>SUM(L155:L162)</f>
        <v>0</v>
      </c>
    </row>
    <row r="164" spans="1:12" ht="15.75" thickBot="1" x14ac:dyDescent="0.25">
      <c r="A164" s="28">
        <f>A150</f>
        <v>2</v>
      </c>
      <c r="B164" s="29">
        <f>B150</f>
        <v>5</v>
      </c>
      <c r="C164" s="61" t="s">
        <v>4</v>
      </c>
      <c r="D164" s="62"/>
      <c r="E164" s="30"/>
      <c r="F164" s="31">
        <f>F154+F163</f>
        <v>1368</v>
      </c>
      <c r="G164" s="31">
        <f>G154+G163</f>
        <v>43.3</v>
      </c>
      <c r="H164" s="31">
        <f>H154+H163</f>
        <v>44.4</v>
      </c>
      <c r="I164" s="31">
        <f>I154+I163</f>
        <v>184.5</v>
      </c>
      <c r="J164" s="31">
        <f>J154+J163</f>
        <v>1327.3</v>
      </c>
      <c r="K164" s="31"/>
      <c r="L164" s="31">
        <f>L154+L163</f>
        <v>0</v>
      </c>
    </row>
    <row r="165" spans="1:12" ht="13.5" thickBot="1" x14ac:dyDescent="0.25">
      <c r="A165" s="26"/>
      <c r="B165" s="27"/>
      <c r="C165" s="63" t="s">
        <v>5</v>
      </c>
      <c r="D165" s="63"/>
      <c r="E165" s="63"/>
      <c r="F165" s="33">
        <f>(F21+F37+F55+F72+F89+F104+F118+F132+F149+F164)/(IF(F21=0,0,1)+IF(F37=0,0,1)+IF(F55=0,0,1)+IF(F72=0,0,1)+IF(F89=0,0,1)+IF(F104=0,0,1)+IF(F118=0,0,1)+IF(F132=0,0,1)+IF(F149=0,0,1)+IF(F164=0,0,1))</f>
        <v>1387.3</v>
      </c>
      <c r="G165" s="33">
        <f>(G21+G37+G55+G72+G89+G104+G118+G132+G149+G164)/(IF(G21=0,0,1)+IF(G37=0,0,1)+IF(G55=0,0,1)+IF(G72=0,0,1)+IF(G89=0,0,1)+IF(G104=0,0,1)+IF(G118=0,0,1)+IF(G132=0,0,1)+IF(G149=0,0,1)+IF(G164=0,0,1))</f>
        <v>43.07</v>
      </c>
      <c r="H165" s="33">
        <f>(H21+H37+H55+H72+H89+H104+H118+H132+H149+H164)/(IF(H21=0,0,1)+IF(H37=0,0,1)+IF(H55=0,0,1)+IF(H72=0,0,1)+IF(H89=0,0,1)+IF(H104=0,0,1)+IF(H118=0,0,1)+IF(H132=0,0,1)+IF(H149=0,0,1)+IF(H164=0,0,1))</f>
        <v>43.910000000000011</v>
      </c>
      <c r="I165" s="33">
        <f>(I21+I37+I55+I72+I89+I104+I118+I132+I149+I164)/(IF(I21=0,0,1)+IF(I37=0,0,1)+IF(I55=0,0,1)+IF(I72=0,0,1)+IF(I89=0,0,1)+IF(I104=0,0,1)+IF(I118=0,0,1)+IF(I132=0,0,1)+IF(I149=0,0,1)+IF(I164=0,0,1))</f>
        <v>187.4</v>
      </c>
      <c r="J165" s="33">
        <f>(J21+J37+J55+J72+J89+J104+J118+J132+J149+J164)/(IF(J21=0,0,1)+IF(J37=0,0,1)+IF(J55=0,0,1)+IF(J72=0,0,1)+IF(J89=0,0,1)+IF(J104=0,0,1)+IF(J118=0,0,1)+IF(J132=0,0,1)+IF(J149=0,0,1)+IF(J164=0,0,1))</f>
        <v>1305.55</v>
      </c>
      <c r="K165" s="33"/>
      <c r="L165" s="33"/>
    </row>
  </sheetData>
  <mergeCells count="14">
    <mergeCell ref="C72:D72"/>
    <mergeCell ref="C89:D89"/>
    <mergeCell ref="C21:D21"/>
    <mergeCell ref="C165:E165"/>
    <mergeCell ref="C164:D164"/>
    <mergeCell ref="C104:D104"/>
    <mergeCell ref="C118:D118"/>
    <mergeCell ref="C132:D132"/>
    <mergeCell ref="C149:D149"/>
    <mergeCell ref="C1:E1"/>
    <mergeCell ref="H1:K1"/>
    <mergeCell ref="H2:K2"/>
    <mergeCell ref="C37:D37"/>
    <mergeCell ref="C55:D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Александровна Легостаева</cp:lastModifiedBy>
  <dcterms:created xsi:type="dcterms:W3CDTF">2022-05-16T14:23:56Z</dcterms:created>
  <dcterms:modified xsi:type="dcterms:W3CDTF">2025-01-09T12:26:23Z</dcterms:modified>
</cp:coreProperties>
</file>